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PaulinaPstrągowskaEI\Downloads\"/>
    </mc:Choice>
  </mc:AlternateContent>
  <xr:revisionPtr revIDLastSave="0" documentId="8_{0310F1A4-E7E9-43CA-A80E-222275AFE1B9}" xr6:coauthVersionLast="47" xr6:coauthVersionMax="47" xr10:uidLastSave="{00000000-0000-0000-0000-000000000000}"/>
  <bookViews>
    <workbookView xWindow="28680" yWindow="1650" windowWidth="29040" windowHeight="15720" tabRatio="819" xr2:uid="{33B4564D-5B21-493E-919E-4E8CE7AE98A9}"/>
  </bookViews>
  <sheets>
    <sheet name="Instructions" sheetId="1" r:id="rId1"/>
    <sheet name="Applicant" sheetId="2" r:id="rId2"/>
    <sheet name="Funding" sheetId="29" r:id="rId3"/>
    <sheet name="Cash-flow forecast" sheetId="32" r:id="rId4"/>
    <sheet name="Budget per cost category" sheetId="15" r:id="rId5"/>
    <sheet name="Sheet3" sheetId="30" state="hidden" r:id="rId6"/>
  </sheets>
  <definedNames>
    <definedName name="_xlnm.Print_Area" localSheetId="1">Applicant!$B$2:$B$3</definedName>
    <definedName name="_xlnm.Print_Area" localSheetId="4">'Budget per cost category'!$B$3:$H$4</definedName>
    <definedName name="_xlnm.Print_Area" localSheetId="3">'Cash-flow forecast'!$B$2:$E$9</definedName>
    <definedName name="_xlnm.Print_Area" localSheetId="2">Funding!$B$2:$C$4</definedName>
    <definedName name="_xlnm.Print_Area" localSheetId="0">Instructions!$C$2:$C$4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9" l="1"/>
  <c r="H4" i="32" s="1"/>
  <c r="C11" i="29"/>
  <c r="H5" i="32" s="1"/>
  <c r="C13" i="29"/>
  <c r="H7" i="32" s="1"/>
  <c r="C12" i="29"/>
  <c r="H6" i="32" s="1"/>
  <c r="C4" i="29"/>
  <c r="H2" i="32" s="1"/>
  <c r="C8" i="32"/>
  <c r="D8" i="32"/>
  <c r="D68" i="32"/>
  <c r="D54" i="32"/>
  <c r="D40" i="32"/>
  <c r="E26" i="32"/>
  <c r="E12" i="32"/>
  <c r="C9" i="32" l="1"/>
  <c r="D9" i="32"/>
  <c r="E7" i="32"/>
  <c r="E6" i="32"/>
  <c r="E5" i="32"/>
  <c r="E4" i="32"/>
  <c r="B2" i="32"/>
  <c r="F7" i="32" l="1"/>
  <c r="F5" i="15"/>
  <c r="E5" i="15"/>
  <c r="F6" i="32"/>
  <c r="D5" i="15"/>
  <c r="F5" i="32"/>
  <c r="F4" i="32"/>
  <c r="C5" i="15"/>
  <c r="F68" i="32"/>
  <c r="G26" i="32"/>
  <c r="F4" i="15"/>
  <c r="E4" i="15"/>
  <c r="F54" i="32"/>
  <c r="D4" i="15"/>
  <c r="F40" i="32"/>
  <c r="C4" i="15"/>
  <c r="E8" i="32"/>
  <c r="E9" i="32" l="1"/>
  <c r="F9" i="32" s="1"/>
  <c r="G4" i="15"/>
  <c r="B3" i="15"/>
  <c r="C7" i="29" l="1"/>
  <c r="F8" i="15" s="1"/>
  <c r="H4" i="15"/>
  <c r="F9" i="15"/>
  <c r="B5" i="29"/>
  <c r="C8" i="15" l="1"/>
  <c r="J4" i="15"/>
</calcChain>
</file>

<file path=xl/sharedStrings.xml><?xml version="1.0" encoding="utf-8"?>
<sst xmlns="http://schemas.openxmlformats.org/spreadsheetml/2006/main" count="80" uniqueCount="43">
  <si>
    <t>Shape – initial support</t>
  </si>
  <si>
    <t>Scale – non-RIS</t>
  </si>
  <si>
    <t>Scale – RIS</t>
  </si>
  <si>
    <t>Scale - 100-To-Watch</t>
  </si>
  <si>
    <t>Month 0 - Month 6</t>
  </si>
  <si>
    <t>Month 7 - Month 12</t>
  </si>
  <si>
    <t>A.1 Employees (or equivalent)</t>
  </si>
  <si>
    <t>A.2 Natural persons under direct contract</t>
  </si>
  <si>
    <t>A.3 Seconded persons</t>
  </si>
  <si>
    <t>A.4 SME owners and natural person beneficiaries</t>
  </si>
  <si>
    <t>INSTRUCTIONS</t>
  </si>
  <si>
    <t>KEY TERMS</t>
  </si>
  <si>
    <t>TEMPLATE FOR BUDGET BREAKDOWN</t>
  </si>
  <si>
    <r>
      <rPr>
        <b/>
        <sz val="11"/>
        <rFont val="Calibri Light"/>
        <family val="2"/>
      </rPr>
      <t xml:space="preserve">
Requested EIT Culture &amp; Creativity Contribution</t>
    </r>
    <r>
      <rPr>
        <sz val="11"/>
        <rFont val="Calibri Light"/>
        <family val="2"/>
      </rPr>
      <t xml:space="preserve">:
Financial support you are applying for from EIT Culture &amp; Creativity (automatically calculated).
</t>
    </r>
    <r>
      <rPr>
        <b/>
        <sz val="11"/>
        <rFont val="Calibri Light"/>
        <family val="2"/>
      </rPr>
      <t>Maximum EIT Culture &amp; Creativity Contribution:</t>
    </r>
    <r>
      <rPr>
        <sz val="11"/>
        <rFont val="Calibri Light"/>
        <family val="2"/>
      </rPr>
      <t xml:space="preserve"> 
The highest amount of financial support available under the selected programme category.
</t>
    </r>
    <r>
      <rPr>
        <b/>
        <sz val="11"/>
        <rFont val="Calibri Light"/>
        <family val="2"/>
      </rPr>
      <t>Total Budget:</t>
    </r>
    <r>
      <rPr>
        <sz val="11"/>
        <rFont val="Calibri Light"/>
        <family val="2"/>
      </rPr>
      <t xml:space="preserve"> 
The total cost of implementing your Venture Execution/Scaling Plan.
</t>
    </r>
    <r>
      <rPr>
        <b/>
        <sz val="11"/>
        <rFont val="Calibri Light"/>
        <family val="2"/>
      </rPr>
      <t>Eligible Costs:</t>
    </r>
    <r>
      <rPr>
        <sz val="11"/>
        <rFont val="Calibri Light"/>
        <family val="2"/>
      </rPr>
      <t xml:space="preserve"> 
Costs that comply with the eligibility requirements defined in the Call Guidelines and Annex IV.
</t>
    </r>
    <r>
      <rPr>
        <b/>
        <sz val="11"/>
        <rFont val="Calibri Light"/>
        <family val="2"/>
      </rPr>
      <t>Actual-Cost Reimbursement Model:</t>
    </r>
    <r>
      <rPr>
        <sz val="11"/>
        <rFont val="Calibri Light"/>
        <family val="2"/>
      </rPr>
      <t xml:space="preserve"> 
Financial support based on actual eligible costs incurred, reported, and accepted, up to the maximum amount awarded under the relevant Subgrant Agreement.
</t>
    </r>
  </si>
  <si>
    <t>INSERT BELOW THE NAME OF APPLICANT</t>
  </si>
  <si>
    <t>]</t>
  </si>
  <si>
    <t>FUNDING</t>
  </si>
  <si>
    <t>Select programme:</t>
  </si>
  <si>
    <t>Maximum EIT Culture &amp; Creativity contribution available under this call</t>
  </si>
  <si>
    <t>Maximum EIT reimbursement rate</t>
  </si>
  <si>
    <t>Requested EIT Culture &amp; Creativity contribution</t>
  </si>
  <si>
    <t>Allocation ceilings for selected Programme:</t>
  </si>
  <si>
    <t>Personnel</t>
  </si>
  <si>
    <t>Subcontracting</t>
  </si>
  <si>
    <t>Travel and subsistence</t>
  </si>
  <si>
    <t>Other goods and services</t>
  </si>
  <si>
    <t>IMPORTANT! The requested EIT Culture &amp; Creativity financial contribution must not exceed the maximum amount available under the selected programme.</t>
  </si>
  <si>
    <t>TOTAL</t>
  </si>
  <si>
    <t>Allocation ceilings</t>
  </si>
  <si>
    <t>Indirect costs</t>
  </si>
  <si>
    <t>Total costs</t>
  </si>
  <si>
    <t>FTEs (Full Time Equivalents)</t>
  </si>
  <si>
    <t>Personnel subcategory</t>
  </si>
  <si>
    <t>Staff category / role description</t>
  </si>
  <si>
    <t>Estimated cost related to the project</t>
  </si>
  <si>
    <t>Period</t>
  </si>
  <si>
    <t>Item description</t>
  </si>
  <si>
    <t>Travel description</t>
  </si>
  <si>
    <t xml:space="preserve">Requested EIT Culture &amp; Creativity contribution </t>
  </si>
  <si>
    <t>Maximum EIT Culture &amp; Creativity contribution allowed by this call</t>
  </si>
  <si>
    <r>
      <t xml:space="preserve">
This file will help you input budget details for your project proposal. Please </t>
    </r>
    <r>
      <rPr>
        <u/>
        <sz val="11"/>
        <rFont val="Calibri Light"/>
        <family val="2"/>
      </rPr>
      <t>follow the instructions below</t>
    </r>
    <r>
      <rPr>
        <sz val="11"/>
        <rFont val="Calibri Light"/>
        <family val="2"/>
      </rPr>
      <t xml:space="preserve"> to ensure that all relevant information is captured. 
</t>
    </r>
    <r>
      <rPr>
        <b/>
        <sz val="11"/>
        <rFont val="Calibri Light"/>
        <family val="2"/>
      </rPr>
      <t>Do not skip the sheets, provide the information in given order.</t>
    </r>
    <r>
      <rPr>
        <sz val="11"/>
        <rFont val="Calibri Light"/>
        <family val="2"/>
      </rPr>
      <t xml:space="preserve"> Please fill only the </t>
    </r>
    <r>
      <rPr>
        <u/>
        <sz val="11"/>
        <rFont val="Calibri Light"/>
        <family val="2"/>
      </rPr>
      <t>unblocked cells</t>
    </r>
    <r>
      <rPr>
        <sz val="11"/>
        <rFont val="Calibri Light"/>
        <family val="2"/>
      </rPr>
      <t xml:space="preserve">; all other cells are locked and not intended for modification.
</t>
    </r>
    <r>
      <rPr>
        <b/>
        <sz val="11"/>
        <rFont val="Calibri Light"/>
        <family val="2"/>
      </rPr>
      <t>STEP 1</t>
    </r>
    <r>
      <rPr>
        <sz val="11"/>
        <rFont val="Calibri Light"/>
        <family val="2"/>
      </rPr>
      <t xml:space="preserve">: On the </t>
    </r>
    <r>
      <rPr>
        <b/>
        <sz val="11"/>
        <rFont val="Calibri Light"/>
        <family val="2"/>
      </rPr>
      <t>'Applicant'</t>
    </r>
    <r>
      <rPr>
        <sz val="11"/>
        <rFont val="Calibri Light"/>
        <family val="2"/>
      </rPr>
      <t xml:space="preserve"> sheet, enter the name of the venture.
</t>
    </r>
    <r>
      <rPr>
        <b/>
        <sz val="11"/>
        <rFont val="Calibri Light"/>
        <family val="2"/>
      </rPr>
      <t>STEP 2:</t>
    </r>
    <r>
      <rPr>
        <sz val="11"/>
        <rFont val="Calibri Light"/>
        <family val="2"/>
      </rPr>
      <t xml:space="preserve"> On the '</t>
    </r>
    <r>
      <rPr>
        <b/>
        <sz val="11"/>
        <rFont val="Calibri Light"/>
        <family val="2"/>
      </rPr>
      <t>Funding</t>
    </r>
    <r>
      <rPr>
        <sz val="11"/>
        <rFont val="Calibri Light"/>
        <family val="2"/>
      </rPr>
      <t xml:space="preserve">' sheet, select the applicable </t>
    </r>
    <r>
      <rPr>
        <b/>
        <sz val="11"/>
        <rFont val="Calibri Light"/>
        <family val="2"/>
      </rPr>
      <t>Programme</t>
    </r>
    <r>
      <rPr>
        <sz val="11"/>
        <rFont val="Calibri Light"/>
        <family val="2"/>
      </rPr>
      <t xml:space="preserve"> from the drop-down list. 
</t>
    </r>
    <r>
      <rPr>
        <b/>
        <sz val="11"/>
        <color rgb="FFFF0000"/>
        <rFont val="Calibri Light"/>
        <family val="2"/>
      </rPr>
      <t xml:space="preserve">Important: Make sure you select the correct programme with accordance to the application form. 
</t>
    </r>
    <r>
      <rPr>
        <sz val="11"/>
        <rFont val="Calibri Light"/>
        <family val="2"/>
      </rPr>
      <t xml:space="preserve">The corresponding </t>
    </r>
    <r>
      <rPr>
        <u/>
        <sz val="11"/>
        <rFont val="Calibri Light"/>
        <family val="2"/>
      </rPr>
      <t>maximum</t>
    </r>
    <r>
      <rPr>
        <sz val="11"/>
        <rFont val="Calibri Light"/>
        <family val="2"/>
      </rPr>
      <t xml:space="preserve"> EIT Culture &amp; Creativity contribution available under this call and </t>
    </r>
    <r>
      <rPr>
        <u/>
        <sz val="11"/>
        <rFont val="Calibri Light"/>
        <family val="2"/>
      </rPr>
      <t>allocation ceilings</t>
    </r>
    <r>
      <rPr>
        <sz val="11"/>
        <rFont val="Calibri Light"/>
        <family val="2"/>
      </rPr>
      <t xml:space="preserve"> for each cost category will appear automatically. 
</t>
    </r>
    <r>
      <rPr>
        <b/>
        <sz val="11"/>
        <rFont val="Calibri Light"/>
        <family val="2"/>
      </rPr>
      <t xml:space="preserve">
Important</t>
    </r>
    <r>
      <rPr>
        <sz val="11"/>
        <rFont val="Calibri Light"/>
        <family val="2"/>
      </rPr>
      <t>: Applicants for the Scale Post-Acceleration Programme must either:
 - be actively fundraising with a lead investor and signed term sheet(s) of at least EUR 200,000; or
 - have secured at least EUR 200,000 from qualified investor(s) within the previous 18 months.
Ventures that do not meet these requirements should apply under Shape.
For full eligibility requirements, please refer to the Call Guidelines.
Requested EIT Culture &amp; Creativity Contribution will automatically appear once '</t>
    </r>
    <r>
      <rPr>
        <b/>
        <sz val="11"/>
        <rFont val="Calibri Light"/>
        <family val="2"/>
      </rPr>
      <t>Cash-flow forecast</t>
    </r>
    <r>
      <rPr>
        <sz val="11"/>
        <rFont val="Calibri Light"/>
        <family val="2"/>
      </rPr>
      <t xml:space="preserve">' sheet is completed. Please note that the requested amount cannot exceed the amount of Maximum EIT Culture &amp; Creativity contribution available under this call. 
</t>
    </r>
    <r>
      <rPr>
        <b/>
        <sz val="11"/>
        <rFont val="Calibri Light"/>
        <family val="2"/>
      </rPr>
      <t>STEP 3</t>
    </r>
    <r>
      <rPr>
        <sz val="11"/>
        <rFont val="Calibri Light"/>
        <family val="2"/>
      </rPr>
      <t>: On '</t>
    </r>
    <r>
      <rPr>
        <b/>
        <sz val="11"/>
        <rFont val="Calibri Light"/>
        <family val="2"/>
      </rPr>
      <t>Cash-flow forecast</t>
    </r>
    <r>
      <rPr>
        <sz val="11"/>
        <rFont val="Calibri Light"/>
        <family val="2"/>
      </rPr>
      <t xml:space="preserve">' sheet, enter </t>
    </r>
    <r>
      <rPr>
        <b/>
        <sz val="11"/>
        <rFont val="Calibri Light"/>
        <family val="2"/>
      </rPr>
      <t>your expected costs under the relevant cost categories</t>
    </r>
    <r>
      <rPr>
        <sz val="11"/>
        <rFont val="Calibri Light"/>
        <family val="2"/>
      </rPr>
      <t xml:space="preserve"> for periods </t>
    </r>
    <r>
      <rPr>
        <u/>
        <sz val="11"/>
        <rFont val="Calibri Light"/>
        <family val="2"/>
      </rPr>
      <t>Month 0 - Month 6</t>
    </r>
    <r>
      <rPr>
        <sz val="11"/>
        <rFont val="Calibri Light"/>
        <family val="2"/>
      </rPr>
      <t xml:space="preserve"> and </t>
    </r>
    <r>
      <rPr>
        <u/>
        <sz val="11"/>
        <rFont val="Calibri Light"/>
        <family val="2"/>
      </rPr>
      <t>Month 7 - Month 12</t>
    </r>
    <r>
      <rPr>
        <sz val="11"/>
        <rFont val="Calibri Light"/>
        <family val="2"/>
      </rPr>
      <t xml:space="preserve">. Indirect costs and total budget are calculated automatically. Please ensure that costs are allocated to the Horizon Europe cost category that best reflects their nature. Where the cost of the supported activity exceeds the amount available under selected Programme, an error will appear automatically. 
Cost Categories:
- </t>
    </r>
    <r>
      <rPr>
        <b/>
        <sz val="11"/>
        <rFont val="Calibri Light"/>
        <family val="2"/>
      </rPr>
      <t>Personnel</t>
    </r>
    <r>
      <rPr>
        <sz val="11"/>
        <rFont val="Calibri Light"/>
        <family val="2"/>
      </rPr>
      <t xml:space="preserve">: Salaries, social security, and remuneration for employees/contractors directly working on the implementation of the venture plan;
- </t>
    </r>
    <r>
      <rPr>
        <b/>
        <sz val="11"/>
        <rFont val="Calibri Light"/>
        <family val="2"/>
      </rPr>
      <t>Subcontracting</t>
    </r>
    <r>
      <rPr>
        <sz val="11"/>
        <rFont val="Calibri Light"/>
        <family val="2"/>
      </rPr>
      <t xml:space="preserve">: External services for the implementation of core activities of the venture plan such as software development, legal consulting, accounting and tax services, fundraising support, market research, branding and marketing services, professional mentoring, or any expert service that cannot be carried out by the venture's own team;
 - </t>
    </r>
    <r>
      <rPr>
        <b/>
        <sz val="11"/>
        <rFont val="Calibri Light"/>
        <family val="2"/>
      </rPr>
      <t>Travel and Subsistence</t>
    </r>
    <r>
      <rPr>
        <sz val="11"/>
        <rFont val="Calibri Light"/>
        <family val="2"/>
      </rPr>
      <t xml:space="preserve">: Actual costs for travel, accommodation, and meals linked to the execution of your venture plan and programme-related activities;
 - </t>
    </r>
    <r>
      <rPr>
        <b/>
        <sz val="11"/>
        <rFont val="Calibri Light"/>
        <family val="2"/>
      </rPr>
      <t>Other Goods and Services</t>
    </r>
    <r>
      <rPr>
        <sz val="11"/>
        <rFont val="Calibri Light"/>
        <family val="2"/>
      </rPr>
      <t>: Purchases of consumables, supplies, and non-subcontracted services such as CRM and productivity tools, prototyping materials, advertising spend, cloud services, co-working spaces, office supplies, etc.;
 -</t>
    </r>
    <r>
      <rPr>
        <b/>
        <sz val="11"/>
        <rFont val="Calibri Light"/>
        <family val="2"/>
      </rPr>
      <t xml:space="preserve"> Indirect Costs</t>
    </r>
    <r>
      <rPr>
        <sz val="11"/>
        <rFont val="Calibri Light"/>
        <family val="2"/>
      </rPr>
      <t>: A flat-rate amount automatically calculated and equal to 25% of eligible direct costs (excluding subcontracting costs) Indirect costs cover general administrative and operational expenses that cannot be directly attributed to a specific activity, such as utilities, office management, and other organisational overheads.
On the same sheet ('</t>
    </r>
    <r>
      <rPr>
        <b/>
        <sz val="11"/>
        <rFont val="Calibri Light"/>
        <family val="2"/>
      </rPr>
      <t>Cash-flow forecast</t>
    </r>
    <r>
      <rPr>
        <sz val="11"/>
        <rFont val="Calibri Light"/>
        <family val="2"/>
      </rPr>
      <t xml:space="preserve">'), fill in the tables below with </t>
    </r>
    <r>
      <rPr>
        <b/>
        <sz val="11"/>
        <rFont val="Calibri Light"/>
        <family val="2"/>
      </rPr>
      <t>number of FTEs</t>
    </r>
    <r>
      <rPr>
        <sz val="11"/>
        <rFont val="Calibri Light"/>
        <family val="2"/>
      </rPr>
      <t xml:space="preserve">, and </t>
    </r>
    <r>
      <rPr>
        <b/>
        <sz val="11"/>
        <rFont val="Calibri Light"/>
        <family val="2"/>
      </rPr>
      <t>the requested details for each cost category</t>
    </r>
    <r>
      <rPr>
        <sz val="11"/>
        <rFont val="Calibri Light"/>
        <family val="2"/>
      </rPr>
      <t xml:space="preserve">. Make sure inserted data and totals are consistent (error alert will pop up). For a complete description of eligible costs, applicants should refer to Eligibility of Expenditure guidelines. These can be found in call guidelines (List of call documents).
</t>
    </r>
    <r>
      <rPr>
        <b/>
        <sz val="11"/>
        <rFont val="Calibri Light"/>
        <family val="2"/>
      </rPr>
      <t>STEP 4</t>
    </r>
    <r>
      <rPr>
        <sz val="11"/>
        <rFont val="Calibri Light"/>
        <family val="2"/>
      </rPr>
      <t>: Review the '</t>
    </r>
    <r>
      <rPr>
        <b/>
        <sz val="11"/>
        <rFont val="Calibri Light"/>
        <family val="2"/>
      </rPr>
      <t>Budget per Cost Category</t>
    </r>
    <r>
      <rPr>
        <sz val="11"/>
        <rFont val="Calibri Light"/>
        <family val="2"/>
      </rPr>
      <t>' sheet.
This sheet provides a summary of:
- Total costs,
- Requested EIT Culture &amp; Creativity contribution.
If any cost ceiling is exceeded, an error will appear automatically. 
Before submitting the application, ensure that Requested EIT Culture &amp; Creativity contribution does not exceed the maximum amount available under the selected programme category (i.e. EUR 100,000 for Shape). Once completed, save the file and upload the Excel version through the application platform.</t>
    </r>
  </si>
  <si>
    <t>Month 7 -Month 12</t>
  </si>
  <si>
    <r>
      <t xml:space="preserve">Insert the name of your venture </t>
    </r>
    <r>
      <rPr>
        <b/>
        <sz val="11"/>
        <color rgb="FF000000"/>
        <rFont val="Calibri Light"/>
        <family val="2"/>
      </rPr>
      <t>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</si>
</sst>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 #,##0.00\ ;[$€]&quot; - &quot;;@\ "/>
    <numFmt numFmtId="165" formatCode="_([$€-2]\ * #,##0.00_);_([$€-2]\ * \(#,##0.00\);_([$€-2]\ * &quot;-&quot;??_);_(@_)"/>
  </numFmts>
  <fonts count="28" x14ac:knownFonts="1">
    <font>
      <sz val="10"/>
      <name val="Arial"/>
      <family val="2"/>
    </font>
    <font>
      <sz val="11"/>
      <color indexed="8"/>
      <name val="Calibri"/>
      <family val="2"/>
    </font>
    <font>
      <b/>
      <sz val="11"/>
      <color indexed="8"/>
      <name val="Calibri"/>
      <family val="2"/>
    </font>
    <font>
      <sz val="10"/>
      <color indexed="8"/>
      <name val="Calibri"/>
      <family val="2"/>
    </font>
    <font>
      <b/>
      <sz val="12"/>
      <color indexed="8"/>
      <name val="Calibri"/>
      <family val="2"/>
    </font>
    <font>
      <sz val="12"/>
      <color indexed="8"/>
      <name val="Calibri"/>
      <family val="2"/>
    </font>
    <font>
      <sz val="10"/>
      <color indexed="9"/>
      <name val="Calibri"/>
      <family val="2"/>
    </font>
    <font>
      <b/>
      <sz val="18"/>
      <color indexed="8"/>
      <name val="Calibri"/>
      <family val="2"/>
    </font>
    <font>
      <sz val="10"/>
      <name val="Lucida Sans"/>
      <family val="2"/>
    </font>
    <font>
      <sz val="8"/>
      <name val="Arial"/>
      <family val="2"/>
    </font>
    <font>
      <b/>
      <sz val="11"/>
      <color theme="0"/>
      <name val="Calibri Light"/>
      <family val="2"/>
    </font>
    <font>
      <sz val="11"/>
      <color theme="0"/>
      <name val="Calibri Light"/>
      <family val="2"/>
    </font>
    <font>
      <b/>
      <sz val="11"/>
      <name val="Calibri Light"/>
      <family val="2"/>
    </font>
    <font>
      <sz val="11"/>
      <color indexed="8"/>
      <name val="Calibri Light"/>
      <family val="2"/>
    </font>
    <font>
      <b/>
      <sz val="11"/>
      <color indexed="8"/>
      <name val="Calibri Light"/>
      <family val="2"/>
    </font>
    <font>
      <b/>
      <sz val="16"/>
      <color theme="0"/>
      <name val="Calibri Light"/>
      <family val="2"/>
    </font>
    <font>
      <b/>
      <sz val="11"/>
      <color rgb="FF000000"/>
      <name val="Calibri Light"/>
      <family val="2"/>
    </font>
    <font>
      <sz val="11"/>
      <name val="Calibri Light"/>
      <family val="2"/>
    </font>
    <font>
      <sz val="11"/>
      <name val="Arial"/>
      <family val="2"/>
    </font>
    <font>
      <u/>
      <sz val="11"/>
      <name val="Calibri Light"/>
      <family val="2"/>
    </font>
    <font>
      <sz val="9"/>
      <name val="Segoe UI"/>
      <family val="2"/>
    </font>
    <font>
      <sz val="12"/>
      <name val="Calibri"/>
      <family val="2"/>
    </font>
    <font>
      <sz val="11"/>
      <name val="Calibri"/>
      <family val="2"/>
    </font>
    <font>
      <sz val="8"/>
      <name val="Calibri"/>
      <family val="2"/>
    </font>
    <font>
      <b/>
      <sz val="11"/>
      <color rgb="FFFF0000"/>
      <name val="Calibri Light"/>
      <family val="2"/>
    </font>
    <font>
      <b/>
      <sz val="10"/>
      <color theme="0"/>
      <name val="Calibri Light"/>
      <family val="2"/>
    </font>
    <font>
      <sz val="11"/>
      <color theme="0"/>
      <name val="Arial"/>
      <family val="2"/>
    </font>
    <font>
      <sz val="10"/>
      <color theme="0"/>
      <name val="Arial"/>
      <family val="2"/>
    </font>
  </fonts>
  <fills count="15">
    <fill>
      <patternFill patternType="none"/>
    </fill>
    <fill>
      <patternFill patternType="gray125"/>
    </fill>
    <fill>
      <patternFill patternType="solid">
        <fgColor rgb="FF034EA2"/>
        <bgColor indexed="22"/>
      </patternFill>
    </fill>
    <fill>
      <patternFill patternType="solid">
        <fgColor rgb="FF034EA2"/>
        <bgColor indexed="27"/>
      </patternFill>
    </fill>
    <fill>
      <patternFill patternType="solid">
        <fgColor rgb="FF034EA2"/>
        <bgColor indexed="42"/>
      </patternFill>
    </fill>
    <fill>
      <patternFill patternType="solid">
        <fgColor theme="2"/>
        <bgColor indexed="64"/>
      </patternFill>
    </fill>
    <fill>
      <patternFill patternType="solid">
        <fgColor theme="3" tint="0.89999084444715716"/>
        <bgColor indexed="64"/>
      </patternFill>
    </fill>
    <fill>
      <patternFill patternType="solid">
        <fgColor rgb="FF034EA2"/>
        <bgColor indexed="64"/>
      </patternFill>
    </fill>
    <fill>
      <patternFill patternType="solid">
        <fgColor theme="3" tint="0.89999084444715716"/>
        <bgColor indexed="42"/>
      </patternFill>
    </fill>
    <fill>
      <patternFill patternType="solid">
        <fgColor theme="3" tint="0.749992370372631"/>
        <bgColor indexed="42"/>
      </patternFill>
    </fill>
    <fill>
      <patternFill patternType="solid">
        <fgColor theme="3" tint="0.749992370372631"/>
        <bgColor indexed="31"/>
      </patternFill>
    </fill>
    <fill>
      <patternFill patternType="solid">
        <fgColor theme="2"/>
        <bgColor indexed="31"/>
      </patternFill>
    </fill>
    <fill>
      <patternFill patternType="solid">
        <fgColor theme="3" tint="0.749992370372631"/>
        <bgColor indexed="9"/>
      </patternFill>
    </fill>
    <fill>
      <patternFill patternType="solid">
        <fgColor theme="2"/>
        <bgColor indexed="42"/>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8" fillId="0" borderId="0" applyNumberFormat="0" applyFill="0" applyBorder="0" applyAlignment="0" applyProtection="0"/>
    <xf numFmtId="0" fontId="1" fillId="0" borderId="0"/>
  </cellStyleXfs>
  <cellXfs count="100">
    <xf numFmtId="0" fontId="0" fillId="0" borderId="0" xfId="0"/>
    <xf numFmtId="0" fontId="13" fillId="0" borderId="1" xfId="2" applyFont="1" applyBorder="1" applyProtection="1">
      <protection locked="0"/>
    </xf>
    <xf numFmtId="0" fontId="18" fillId="0" borderId="0" xfId="0" applyFont="1"/>
    <xf numFmtId="165" fontId="13" fillId="0" borderId="1" xfId="2" applyNumberFormat="1" applyFont="1" applyBorder="1" applyAlignment="1" applyProtection="1">
      <alignment horizontal="center" vertical="center"/>
      <protection locked="0"/>
    </xf>
    <xf numFmtId="0" fontId="15" fillId="2" borderId="1" xfId="2" applyFont="1" applyFill="1" applyBorder="1" applyAlignment="1">
      <alignment horizontal="center" vertical="center"/>
    </xf>
    <xf numFmtId="0" fontId="14" fillId="0" borderId="1" xfId="2" applyFont="1" applyBorder="1" applyAlignment="1">
      <alignment horizontal="center" vertical="center"/>
    </xf>
    <xf numFmtId="0" fontId="17" fillId="0" borderId="1" xfId="0" applyFont="1" applyBorder="1" applyAlignment="1">
      <alignment horizontal="left" vertical="top" wrapText="1"/>
    </xf>
    <xf numFmtId="0" fontId="20" fillId="0" borderId="0" xfId="0" applyFont="1" applyAlignment="1">
      <alignment vertical="center" wrapText="1"/>
    </xf>
    <xf numFmtId="0" fontId="1" fillId="0" borderId="0" xfId="2" applyAlignment="1">
      <alignment horizontal="center"/>
    </xf>
    <xf numFmtId="0" fontId="1" fillId="0" borderId="0" xfId="2"/>
    <xf numFmtId="0" fontId="3" fillId="0" borderId="0" xfId="2" applyFont="1"/>
    <xf numFmtId="0" fontId="6" fillId="0" borderId="0" xfId="2" applyFont="1"/>
    <xf numFmtId="0" fontId="5" fillId="0" borderId="0" xfId="2" applyFont="1" applyAlignment="1">
      <alignment vertical="top"/>
    </xf>
    <xf numFmtId="0" fontId="4" fillId="0" borderId="0" xfId="2" applyFont="1" applyAlignment="1">
      <alignment vertical="center" wrapText="1"/>
    </xf>
    <xf numFmtId="10" fontId="17" fillId="11" borderId="1" xfId="1" applyNumberFormat="1" applyFont="1" applyFill="1" applyBorder="1" applyAlignment="1" applyProtection="1">
      <alignment horizontal="center" vertical="center"/>
    </xf>
    <xf numFmtId="164" fontId="13" fillId="11" borderId="1" xfId="2" applyNumberFormat="1" applyFont="1" applyFill="1" applyBorder="1" applyAlignment="1">
      <alignment horizontal="center" vertical="center"/>
    </xf>
    <xf numFmtId="0" fontId="2" fillId="5" borderId="1" xfId="2" applyFont="1" applyFill="1" applyBorder="1"/>
    <xf numFmtId="165" fontId="14" fillId="5" borderId="1" xfId="2" applyNumberFormat="1" applyFont="1" applyFill="1" applyBorder="1" applyAlignment="1">
      <alignment horizontal="center" vertical="center"/>
    </xf>
    <xf numFmtId="0" fontId="2" fillId="0" borderId="0" xfId="2" applyFont="1"/>
    <xf numFmtId="0" fontId="2" fillId="5" borderId="1" xfId="2" applyFont="1" applyFill="1" applyBorder="1" applyAlignment="1">
      <alignment horizontal="center" vertical="top"/>
    </xf>
    <xf numFmtId="0" fontId="2" fillId="5" borderId="1" xfId="2" applyFont="1" applyFill="1" applyBorder="1" applyAlignment="1">
      <alignment horizontal="center" vertical="top" wrapText="1"/>
    </xf>
    <xf numFmtId="0" fontId="5" fillId="0" borderId="0" xfId="2" applyFont="1" applyAlignment="1">
      <alignment horizontal="left" vertical="top" wrapText="1"/>
    </xf>
    <xf numFmtId="0" fontId="4" fillId="0" borderId="0" xfId="2" applyFont="1"/>
    <xf numFmtId="0" fontId="5" fillId="0" borderId="0" xfId="2" applyFont="1"/>
    <xf numFmtId="0" fontId="1" fillId="0" borderId="1" xfId="2" applyBorder="1"/>
    <xf numFmtId="0" fontId="12" fillId="8" borderId="1" xfId="2" applyFont="1" applyFill="1" applyBorder="1" applyAlignment="1">
      <alignment horizontal="center" vertical="center" wrapText="1"/>
    </xf>
    <xf numFmtId="164" fontId="14" fillId="6" borderId="1" xfId="2" applyNumberFormat="1" applyFont="1" applyFill="1" applyBorder="1" applyAlignment="1">
      <alignment horizontal="center" vertical="center"/>
    </xf>
    <xf numFmtId="0" fontId="12" fillId="9" borderId="1" xfId="2" applyFont="1" applyFill="1" applyBorder="1" applyAlignment="1">
      <alignment horizontal="center" vertical="center" wrapText="1"/>
    </xf>
    <xf numFmtId="164" fontId="14" fillId="10" borderId="1" xfId="2" applyNumberFormat="1" applyFont="1" applyFill="1" applyBorder="1" applyAlignment="1">
      <alignment horizontal="center" vertical="center"/>
    </xf>
    <xf numFmtId="0" fontId="10" fillId="4" borderId="1" xfId="2" applyFont="1" applyFill="1" applyBorder="1" applyAlignment="1">
      <alignment horizontal="center" vertical="center"/>
    </xf>
    <xf numFmtId="0" fontId="7" fillId="0" borderId="0" xfId="2" applyFont="1" applyAlignment="1">
      <alignment vertical="center"/>
    </xf>
    <xf numFmtId="0" fontId="5" fillId="0" borderId="0" xfId="2" applyFont="1" applyAlignment="1">
      <alignment vertical="center"/>
    </xf>
    <xf numFmtId="0" fontId="11" fillId="7" borderId="1" xfId="2" applyFont="1" applyFill="1" applyBorder="1" applyAlignment="1">
      <alignment vertical="center"/>
    </xf>
    <xf numFmtId="0" fontId="10" fillId="4" borderId="5" xfId="2" applyFont="1" applyFill="1" applyBorder="1" applyAlignment="1">
      <alignment horizontal="center" vertical="center" wrapText="1"/>
    </xf>
    <xf numFmtId="0" fontId="10" fillId="4" borderId="1" xfId="2" applyFont="1" applyFill="1" applyBorder="1" applyAlignment="1">
      <alignment horizontal="center" vertical="center" wrapText="1"/>
    </xf>
    <xf numFmtId="0" fontId="10" fillId="4" borderId="2" xfId="2" applyFont="1" applyFill="1" applyBorder="1" applyAlignment="1">
      <alignment horizontal="center" vertical="center" wrapText="1"/>
    </xf>
    <xf numFmtId="0" fontId="1" fillId="0" borderId="0" xfId="2" applyAlignment="1">
      <alignment horizontal="center" vertical="center" wrapText="1"/>
    </xf>
    <xf numFmtId="0" fontId="5" fillId="0" borderId="0" xfId="2" applyFont="1" applyAlignment="1">
      <alignment horizontal="center" vertical="center" wrapText="1"/>
    </xf>
    <xf numFmtId="0" fontId="14" fillId="12" borderId="1" xfId="2" applyFont="1" applyFill="1" applyBorder="1" applyAlignment="1">
      <alignment horizontal="center" vertical="center"/>
    </xf>
    <xf numFmtId="164" fontId="13" fillId="5" borderId="1" xfId="2" applyNumberFormat="1" applyFont="1" applyFill="1" applyBorder="1" applyAlignment="1">
      <alignment horizontal="center" vertical="center"/>
    </xf>
    <xf numFmtId="164" fontId="13" fillId="5" borderId="2" xfId="2" applyNumberFormat="1" applyFont="1" applyFill="1" applyBorder="1" applyAlignment="1">
      <alignment horizontal="center" vertical="center"/>
    </xf>
    <xf numFmtId="0" fontId="5" fillId="0" borderId="0" xfId="2" applyFont="1" applyAlignment="1">
      <alignment horizontal="center" vertical="center"/>
    </xf>
    <xf numFmtId="164" fontId="13" fillId="5" borderId="1" xfId="2" applyNumberFormat="1" applyFont="1" applyFill="1" applyBorder="1" applyAlignment="1">
      <alignment horizontal="left" vertical="center"/>
    </xf>
    <xf numFmtId="0" fontId="14" fillId="5" borderId="1" xfId="2" applyFont="1" applyFill="1" applyBorder="1" applyAlignment="1">
      <alignment horizontal="center" vertical="top" wrapText="1"/>
    </xf>
    <xf numFmtId="0" fontId="5" fillId="0" borderId="0" xfId="2" applyFont="1" applyAlignment="1">
      <alignment wrapText="1"/>
    </xf>
    <xf numFmtId="0" fontId="10" fillId="2" borderId="1" xfId="2" applyFont="1" applyFill="1" applyBorder="1" applyAlignment="1">
      <alignment wrapText="1"/>
    </xf>
    <xf numFmtId="0" fontId="16" fillId="0" borderId="0" xfId="0" applyFont="1" applyAlignment="1">
      <alignment vertical="center" wrapText="1"/>
    </xf>
    <xf numFmtId="0" fontId="10" fillId="2" borderId="1" xfId="2" applyFont="1" applyFill="1" applyBorder="1" applyAlignment="1">
      <alignment horizontal="center" vertical="center" wrapText="1"/>
    </xf>
    <xf numFmtId="165" fontId="17" fillId="11" borderId="1" xfId="1" applyNumberFormat="1" applyFont="1" applyFill="1" applyBorder="1" applyAlignment="1" applyProtection="1">
      <alignment horizontal="center" vertical="center"/>
    </xf>
    <xf numFmtId="0" fontId="21" fillId="0" borderId="0" xfId="2" applyFont="1"/>
    <xf numFmtId="0" fontId="23" fillId="0" borderId="6" xfId="2" applyFont="1" applyBorder="1" applyAlignment="1">
      <alignment vertical="center" wrapText="1"/>
    </xf>
    <xf numFmtId="0" fontId="21" fillId="0" borderId="0" xfId="2" applyFont="1" applyAlignment="1">
      <alignment vertical="center" wrapText="1"/>
    </xf>
    <xf numFmtId="0" fontId="1" fillId="0" borderId="0" xfId="2" applyAlignment="1">
      <alignment vertical="center"/>
    </xf>
    <xf numFmtId="0" fontId="1" fillId="0" borderId="0" xfId="2" applyAlignment="1">
      <alignment vertical="center" wrapText="1"/>
    </xf>
    <xf numFmtId="0" fontId="22" fillId="0" borderId="6" xfId="2" applyFont="1" applyBorder="1" applyAlignment="1">
      <alignment horizontal="center" vertical="center" wrapText="1"/>
    </xf>
    <xf numFmtId="0" fontId="1" fillId="0" borderId="6" xfId="2" applyBorder="1" applyAlignment="1">
      <alignment horizontal="center" vertical="center" wrapText="1"/>
    </xf>
    <xf numFmtId="0" fontId="13" fillId="0" borderId="1" xfId="2" applyFont="1" applyBorder="1" applyAlignment="1" applyProtection="1">
      <alignment horizontal="left" vertical="top"/>
      <protection locked="0"/>
    </xf>
    <xf numFmtId="0" fontId="3" fillId="0" borderId="0" xfId="2" applyFont="1" applyAlignment="1">
      <alignment horizontal="center" vertical="center" wrapText="1"/>
    </xf>
    <xf numFmtId="0" fontId="25" fillId="2" borderId="8"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 fillId="5" borderId="1" xfId="2" applyFill="1" applyBorder="1" applyAlignment="1">
      <alignment horizontal="center" vertical="center"/>
    </xf>
    <xf numFmtId="0" fontId="17" fillId="0" borderId="1" xfId="2" applyFont="1" applyBorder="1" applyAlignment="1">
      <alignment horizontal="left" vertical="top" wrapText="1"/>
    </xf>
    <xf numFmtId="0" fontId="15" fillId="2" borderId="1" xfId="2" applyFont="1" applyFill="1" applyBorder="1" applyAlignment="1">
      <alignment horizontal="center" vertical="center"/>
    </xf>
    <xf numFmtId="0" fontId="10" fillId="2" borderId="1" xfId="2" applyFont="1" applyFill="1" applyBorder="1" applyAlignment="1">
      <alignment horizontal="center" vertical="center" wrapText="1"/>
    </xf>
    <xf numFmtId="0" fontId="13" fillId="5" borderId="2" xfId="2" applyFont="1" applyFill="1" applyBorder="1" applyAlignment="1">
      <alignment horizontal="left" vertical="center" wrapText="1"/>
    </xf>
    <xf numFmtId="0" fontId="13" fillId="5" borderId="3" xfId="2" applyFont="1" applyFill="1" applyBorder="1" applyAlignment="1">
      <alignment horizontal="left" vertical="center" wrapText="1"/>
    </xf>
    <xf numFmtId="0" fontId="10" fillId="2" borderId="2" xfId="2" applyFont="1" applyFill="1" applyBorder="1" applyAlignment="1">
      <alignment horizontal="center" vertical="center" wrapText="1"/>
    </xf>
    <xf numFmtId="0" fontId="10" fillId="2" borderId="4" xfId="2" applyFont="1" applyFill="1" applyBorder="1" applyAlignment="1">
      <alignment horizontal="center" vertical="center" wrapText="1"/>
    </xf>
    <xf numFmtId="164" fontId="14" fillId="11" borderId="1" xfId="2" applyNumberFormat="1" applyFont="1" applyFill="1" applyBorder="1" applyAlignment="1">
      <alignment horizontal="center" vertical="center" wrapText="1"/>
    </xf>
    <xf numFmtId="0" fontId="13" fillId="0" borderId="1" xfId="2" applyFont="1" applyBorder="1" applyAlignment="1" applyProtection="1">
      <alignment horizontal="left" vertical="top"/>
      <protection locked="0"/>
    </xf>
    <xf numFmtId="0" fontId="2" fillId="5" borderId="1" xfId="2" applyFont="1" applyFill="1" applyBorder="1"/>
    <xf numFmtId="0" fontId="12" fillId="13" borderId="2" xfId="2" applyFont="1" applyFill="1" applyBorder="1" applyAlignment="1">
      <alignment horizontal="center" vertical="center" wrapText="1"/>
    </xf>
    <xf numFmtId="0" fontId="12" fillId="13" borderId="4" xfId="2" applyFont="1" applyFill="1" applyBorder="1" applyAlignment="1">
      <alignment horizontal="center" vertical="center" wrapText="1"/>
    </xf>
    <xf numFmtId="0" fontId="12" fillId="13" borderId="3" xfId="2" applyFont="1" applyFill="1" applyBorder="1" applyAlignment="1">
      <alignment horizontal="center" vertical="center" wrapText="1"/>
    </xf>
    <xf numFmtId="0" fontId="2" fillId="5" borderId="1" xfId="2" applyFont="1" applyFill="1" applyBorder="1" applyAlignment="1">
      <alignment horizontal="center" vertical="top"/>
    </xf>
    <xf numFmtId="0" fontId="14" fillId="5" borderId="1" xfId="2" applyFont="1" applyFill="1" applyBorder="1" applyAlignment="1">
      <alignment horizontal="center" vertical="top"/>
    </xf>
    <xf numFmtId="0" fontId="10" fillId="2" borderId="10"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22" fillId="0" borderId="6" xfId="2" applyFont="1" applyBorder="1" applyAlignment="1">
      <alignment horizontal="center" vertical="center" wrapText="1"/>
    </xf>
    <xf numFmtId="0" fontId="22" fillId="0" borderId="0" xfId="2" applyFont="1" applyAlignment="1">
      <alignment horizontal="center" vertical="center" wrapText="1"/>
    </xf>
    <xf numFmtId="0" fontId="10" fillId="3" borderId="2" xfId="2" applyFont="1" applyFill="1" applyBorder="1" applyAlignment="1">
      <alignment horizontal="center" vertical="center"/>
    </xf>
    <xf numFmtId="0" fontId="10" fillId="3" borderId="4" xfId="2" applyFont="1" applyFill="1" applyBorder="1" applyAlignment="1">
      <alignment horizontal="center" vertical="center"/>
    </xf>
    <xf numFmtId="0" fontId="10" fillId="3" borderId="3" xfId="2" applyFont="1" applyFill="1" applyBorder="1" applyAlignment="1">
      <alignment horizontal="center" vertical="center"/>
    </xf>
    <xf numFmtId="0" fontId="12" fillId="13" borderId="1" xfId="2" applyFont="1" applyFill="1" applyBorder="1" applyAlignment="1">
      <alignment horizontal="center" vertical="center" wrapText="1"/>
    </xf>
    <xf numFmtId="0" fontId="25" fillId="3" borderId="5" xfId="2" applyFont="1" applyFill="1" applyBorder="1" applyAlignment="1">
      <alignment horizontal="center" vertical="center"/>
    </xf>
    <xf numFmtId="0" fontId="25" fillId="3" borderId="9" xfId="2" applyFont="1" applyFill="1" applyBorder="1" applyAlignment="1">
      <alignment horizontal="center" vertical="center"/>
    </xf>
    <xf numFmtId="164" fontId="14" fillId="11" borderId="2" xfId="2" applyNumberFormat="1" applyFont="1" applyFill="1" applyBorder="1" applyAlignment="1">
      <alignment horizontal="center" vertical="center" wrapText="1"/>
    </xf>
    <xf numFmtId="164" fontId="14" fillId="11" borderId="4" xfId="2" applyNumberFormat="1" applyFont="1" applyFill="1" applyBorder="1" applyAlignment="1">
      <alignment horizontal="center" vertical="center" wrapText="1"/>
    </xf>
    <xf numFmtId="164" fontId="14" fillId="11" borderId="3" xfId="2" applyNumberFormat="1" applyFont="1" applyFill="1" applyBorder="1" applyAlignment="1">
      <alignment horizontal="center" vertical="center" wrapText="1"/>
    </xf>
    <xf numFmtId="0" fontId="1" fillId="0" borderId="0" xfId="2" applyAlignment="1">
      <alignment horizontal="center" vertical="center"/>
    </xf>
    <xf numFmtId="0" fontId="1" fillId="0" borderId="7" xfId="2" applyBorder="1" applyAlignment="1">
      <alignment horizontal="center" vertical="center"/>
    </xf>
    <xf numFmtId="0" fontId="10" fillId="4" borderId="8" xfId="2" applyFont="1" applyFill="1" applyBorder="1" applyAlignment="1">
      <alignment horizontal="center" vertical="center" wrapText="1"/>
    </xf>
    <xf numFmtId="164" fontId="14" fillId="6" borderId="8" xfId="2" applyNumberFormat="1" applyFont="1" applyFill="1" applyBorder="1" applyAlignment="1">
      <alignment horizontal="center" vertical="center"/>
    </xf>
    <xf numFmtId="0" fontId="10" fillId="2" borderId="1" xfId="2" applyFont="1" applyFill="1" applyBorder="1" applyAlignment="1">
      <alignment horizontal="left" vertical="center"/>
    </xf>
    <xf numFmtId="0" fontId="10" fillId="2" borderId="2" xfId="2" applyFont="1" applyFill="1" applyBorder="1" applyAlignment="1">
      <alignment horizontal="left" vertical="center" wrapText="1"/>
    </xf>
    <xf numFmtId="0" fontId="10" fillId="2" borderId="4" xfId="2" applyFont="1" applyFill="1" applyBorder="1" applyAlignment="1">
      <alignment horizontal="left" vertical="center" wrapText="1"/>
    </xf>
    <xf numFmtId="0" fontId="10" fillId="2" borderId="3" xfId="2" applyFont="1" applyFill="1" applyBorder="1" applyAlignment="1">
      <alignment horizontal="left" vertical="center" wrapText="1"/>
    </xf>
    <xf numFmtId="0" fontId="26" fillId="14" borderId="0" xfId="0" applyFont="1" applyFill="1" applyBorder="1" applyProtection="1">
      <protection hidden="1"/>
    </xf>
    <xf numFmtId="0" fontId="27" fillId="14" borderId="0" xfId="0" applyFont="1" applyFill="1" applyBorder="1" applyProtection="1">
      <protection hidden="1"/>
    </xf>
    <xf numFmtId="0" fontId="0" fillId="14" borderId="0" xfId="0" applyFill="1" applyBorder="1" applyProtection="1">
      <protection hidden="1"/>
    </xf>
  </cellXfs>
  <cellStyles count="3">
    <cellStyle name="Excel Built-in Normal" xfId="2" xr:uid="{A454B520-F330-48C8-BE98-4D884C2BF397}"/>
    <cellStyle name="Normal" xfId="0" builtinId="0"/>
    <cellStyle name="Percent" xfId="1" builtinId="5"/>
  </cellStyles>
  <dxfs count="36">
    <dxf>
      <font>
        <color rgb="FF9C0006"/>
      </font>
      <fill>
        <patternFill>
          <bgColor rgb="FFFFC7CE"/>
        </patternFill>
      </fill>
    </dxf>
    <dxf>
      <font>
        <color theme="0"/>
      </font>
      <fill>
        <patternFill>
          <fgColor theme="0"/>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theme="0"/>
      </font>
      <fill>
        <patternFill>
          <fgColor theme="0"/>
        </patternFill>
      </fill>
    </dxf>
    <dxf>
      <font>
        <color rgb="FF006100"/>
      </font>
      <fill>
        <patternFill>
          <bgColor rgb="FFC6EF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theme="0"/>
      </font>
      <fill>
        <patternFill>
          <fgColor theme="0"/>
        </patternFill>
      </fill>
    </dxf>
    <dxf>
      <font>
        <color theme="0"/>
      </font>
      <fill>
        <patternFill>
          <fgColor theme="0"/>
        </patternFill>
      </fill>
    </dxf>
    <dxf>
      <font>
        <color theme="0"/>
      </font>
      <fill>
        <patternFill>
          <fgColor theme="0"/>
        </patternFill>
      </fill>
    </dxf>
    <dxf>
      <font>
        <color rgb="FF9C0006"/>
      </font>
      <fill>
        <patternFill>
          <bgColor rgb="FFFFC7CE"/>
        </patternFill>
      </fill>
    </dxf>
    <dxf>
      <font>
        <color theme="0"/>
      </font>
      <fill>
        <patternFill>
          <fgColor theme="0"/>
        </patternFill>
      </fill>
    </dxf>
    <dxf>
      <font>
        <color rgb="FF006100"/>
      </font>
      <fill>
        <patternFill>
          <bgColor rgb="FFC6EFCE"/>
        </patternFill>
      </fill>
    </dxf>
    <dxf>
      <fill>
        <patternFill>
          <bgColor rgb="FFFFC7CE"/>
        </patternFill>
      </fill>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2F2F2"/>
      <rgbColor rgb="00FF0000"/>
      <rgbColor rgb="0000FF00"/>
      <rgbColor rgb="000000FF"/>
      <rgbColor rgb="00FFFF00"/>
      <rgbColor rgb="00FF00FF"/>
      <rgbColor rgb="0000FFFF"/>
      <rgbColor rgb="00800000"/>
      <rgbColor rgb="00008000"/>
      <rgbColor rgb="00000080"/>
      <rgbColor rgb="00808000"/>
      <rgbColor rgb="00800080"/>
      <rgbColor rgb="00008080"/>
      <rgbColor rgb="00D9D9D9"/>
      <rgbColor rgb="00808080"/>
      <rgbColor rgb="009999FF"/>
      <rgbColor rgb="00993366"/>
      <rgbColor rgb="00FFF2CC"/>
      <rgbColor rgb="00DEEBF7"/>
      <rgbColor rgb="00660066"/>
      <rgbColor rgb="00FF8080"/>
      <rgbColor rgb="000066CC"/>
      <rgbColor rgb="00BDD7EE"/>
      <rgbColor rgb="00000080"/>
      <rgbColor rgb="00FF00FF"/>
      <rgbColor rgb="00FFFF00"/>
      <rgbColor rgb="0000FFFF"/>
      <rgbColor rgb="00800080"/>
      <rgbColor rgb="00800000"/>
      <rgbColor rgb="00008080"/>
      <rgbColor rgb="000000FF"/>
      <rgbColor rgb="0000CCFF"/>
      <rgbColor rgb="00CCFFFF"/>
      <rgbColor rgb="00E2F0D9"/>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34EA2"/>
      <color rgb="FF6BB7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CBB0-783E-4DE6-99A1-DC1FBEFD320C}">
  <sheetPr codeName="Sheet2">
    <pageSetUpPr fitToPage="1"/>
  </sheetPr>
  <dimension ref="C2:D7"/>
  <sheetViews>
    <sheetView showGridLines="0" tabSelected="1" topLeftCell="A4" zoomScaleNormal="100" workbookViewId="0">
      <selection activeCell="C4" sqref="C4:C5"/>
    </sheetView>
  </sheetViews>
  <sheetFormatPr defaultColWidth="8.7265625" defaultRowHeight="14.5" x14ac:dyDescent="0.35"/>
  <cols>
    <col min="1" max="1" width="8.7265625" style="9" customWidth="1"/>
    <col min="2" max="2" width="0.1796875" style="9" customWidth="1"/>
    <col min="3" max="3" width="153.81640625" style="9" customWidth="1"/>
    <col min="4" max="4" width="51.7265625" style="9" customWidth="1"/>
    <col min="5" max="16384" width="8.7265625" style="9"/>
  </cols>
  <sheetData>
    <row r="2" spans="3:4" s="8" customFormat="1" ht="25.75" customHeight="1" x14ac:dyDescent="0.35">
      <c r="C2" s="4" t="s">
        <v>10</v>
      </c>
      <c r="D2" s="62" t="s">
        <v>11</v>
      </c>
    </row>
    <row r="3" spans="3:4" s="8" customFormat="1" ht="25.75" customHeight="1" x14ac:dyDescent="0.35">
      <c r="C3" s="5" t="s">
        <v>12</v>
      </c>
      <c r="D3" s="62"/>
    </row>
    <row r="4" spans="3:4" ht="358.5" customHeight="1" x14ac:dyDescent="0.35">
      <c r="C4" s="61" t="s">
        <v>40</v>
      </c>
      <c r="D4" s="6" t="s">
        <v>13</v>
      </c>
    </row>
    <row r="5" spans="3:4" ht="335.5" customHeight="1" x14ac:dyDescent="0.35">
      <c r="C5" s="61"/>
      <c r="D5" s="7"/>
    </row>
    <row r="6" spans="3:4" x14ac:dyDescent="0.35">
      <c r="D6" s="7"/>
    </row>
    <row r="7" spans="3:4" x14ac:dyDescent="0.35">
      <c r="D7" s="7"/>
    </row>
  </sheetData>
  <sheetProtection algorithmName="SHA-512" hashValue="IoYliYI69iBuFfxkYMypRwNzk8C5G8VT6k2qsgWfsGo5YWx66cKpyukxq4UUwmnjoVHw3Ajr/ySCynLXuJkaqA==" saltValue="BsX893EALcUeTTfxs6Ipqg==" spinCount="100000" sheet="1" objects="1" scenarios="1"/>
  <mergeCells count="2">
    <mergeCell ref="C4:C5"/>
    <mergeCell ref="D2:D3"/>
  </mergeCells>
  <pageMargins left="0.7" right="0.7" top="0.75" bottom="0.75" header="0.51180555555555551" footer="0.51180555555555551"/>
  <pageSetup paperSize="9" scale="97" firstPageNumber="0"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EDDB-50DA-4B38-B5F2-36225D32A56D}">
  <sheetPr codeName="Sheet3">
    <pageSetUpPr fitToPage="1"/>
  </sheetPr>
  <dimension ref="B2:G7"/>
  <sheetViews>
    <sheetView showGridLines="0" zoomScale="110" zoomScaleNormal="110" workbookViewId="0">
      <selection activeCell="C19" sqref="C19"/>
    </sheetView>
  </sheetViews>
  <sheetFormatPr defaultColWidth="8.81640625" defaultRowHeight="13" x14ac:dyDescent="0.3"/>
  <cols>
    <col min="1" max="1" width="23.7265625" style="10" customWidth="1"/>
    <col min="2" max="2" width="60" style="10" customWidth="1"/>
    <col min="3" max="3" width="36.1796875" style="10" customWidth="1"/>
    <col min="4" max="4" width="62.7265625" style="10" customWidth="1"/>
    <col min="5" max="6" width="8.81640625" style="10"/>
    <col min="7" max="7" width="35.7265625" style="10" customWidth="1"/>
    <col min="8" max="16384" width="8.81640625" style="10"/>
  </cols>
  <sheetData>
    <row r="2" spans="2:7" ht="43.4" customHeight="1" x14ac:dyDescent="0.3">
      <c r="B2" s="59" t="s">
        <v>14</v>
      </c>
      <c r="C2" s="13"/>
      <c r="D2" s="13"/>
      <c r="E2" s="13"/>
      <c r="F2" s="13"/>
      <c r="G2" s="13"/>
    </row>
    <row r="3" spans="2:7" ht="14.5" x14ac:dyDescent="0.35">
      <c r="B3" s="1" t="s">
        <v>42</v>
      </c>
    </row>
    <row r="4" spans="2:7" ht="15.5" x14ac:dyDescent="0.3">
      <c r="E4" s="12"/>
      <c r="F4" s="12"/>
      <c r="G4" s="12"/>
    </row>
    <row r="7" spans="2:7" x14ac:dyDescent="0.3">
      <c r="C7" s="11" t="s">
        <v>15</v>
      </c>
    </row>
  </sheetData>
  <sheetProtection algorithmName="SHA-512" hashValue="tUCjzqQaYxXjqsvtco0V+lOaIu3+/Y1ZrHkpdaudB7ZcU6kDTByngyD/c8xl5AiKBct3ygt0rXHgYCNs0TvDew==" saltValue="H18fvjQqXuwUNPpKrWn8/g==" spinCount="100000" sheet="1" objects="1" scenarios="1"/>
  <protectedRanges>
    <protectedRange sqref="B3" name="Range1"/>
  </protectedRanges>
  <phoneticPr fontId="9" type="noConversion"/>
  <conditionalFormatting sqref="C4">
    <cfRule type="expression" priority="1" stopIfTrue="1">
      <formula>C4&lt;&gt;""</formula>
    </cfRule>
  </conditionalFormatting>
  <pageMargins left="0.7" right="0.7" top="0.75" bottom="0.75" header="0.51180555555555551" footer="0.51180555555555551"/>
  <pageSetup paperSize="9" firstPageNumber="0"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38BCF-62EB-4F6A-9C76-70A82FBC78D3}">
  <sheetPr codeName="Sheet4">
    <pageSetUpPr fitToPage="1"/>
  </sheetPr>
  <dimension ref="B2:H16"/>
  <sheetViews>
    <sheetView showGridLines="0" zoomScale="90" zoomScaleNormal="90" workbookViewId="0">
      <selection activeCell="B4" sqref="B4"/>
    </sheetView>
  </sheetViews>
  <sheetFormatPr defaultColWidth="8.81640625" defaultRowHeight="13" x14ac:dyDescent="0.3"/>
  <cols>
    <col min="1" max="1" width="23.7265625" style="10" customWidth="1"/>
    <col min="2" max="2" width="39.26953125" style="10" customWidth="1"/>
    <col min="3" max="3" width="36.81640625" style="10" customWidth="1"/>
    <col min="4" max="4" width="14.453125" style="10" customWidth="1"/>
    <col min="5" max="5" width="30.26953125" style="10" customWidth="1"/>
    <col min="6" max="6" width="26.7265625" style="10" customWidth="1"/>
    <col min="7" max="7" width="8.81640625" style="10"/>
    <col min="8" max="8" width="35.7265625" style="10" customWidth="1"/>
    <col min="9" max="16384" width="8.81640625" style="10"/>
  </cols>
  <sheetData>
    <row r="2" spans="2:8" ht="43.4" customHeight="1" x14ac:dyDescent="0.3">
      <c r="B2" s="63" t="s">
        <v>16</v>
      </c>
      <c r="C2" s="63"/>
      <c r="D2" s="13"/>
      <c r="G2" s="13"/>
      <c r="H2" s="13"/>
    </row>
    <row r="3" spans="2:8" ht="29" x14ac:dyDescent="0.3">
      <c r="B3" s="47" t="s">
        <v>17</v>
      </c>
      <c r="C3" s="47" t="s">
        <v>18</v>
      </c>
      <c r="G3" s="12"/>
      <c r="H3" s="12"/>
    </row>
    <row r="4" spans="2:8" ht="15.65" customHeight="1" x14ac:dyDescent="0.35">
      <c r="B4" s="1"/>
      <c r="C4" s="15">
        <f>IF(B4="Shape – initial support", 100000,
   IF(B4="Scale – non-RIS", 200000,
IF(B4="Scale - 100-To-Watch", 200000,
   IF(B4="Scale – RIS", 500000, 0))))</f>
        <v>0</v>
      </c>
      <c r="G4" s="12"/>
      <c r="H4" s="12"/>
    </row>
    <row r="5" spans="2:8" ht="99.65" customHeight="1" x14ac:dyDescent="0.3">
      <c r="B5" s="64" t="str">
        <f>IF(C4=100000,
   _xlfn._LONGTEXT("The budget submitted with a Shape application must cover only the initial support of up to EUR 100,000. The potential additional EUR 100,000 awarded after the Demo Day must not be included in the initial application budget. Ventures selected for additiona","l Shape support will be required at M6 to submit either an updated version of the same budget template; or a separate detailed budget covering only the additional activities and support."),
   IF(OR(C4=200000, C4=500000),
      _xlfn._LONGTEXT("Only companies that are actively fundraising with a lead investor and signed term sheet(s) of at least EUR 200,000, or that have secured at least EUR 200,000 from qualified investors within the previous 18 months, are eligible to apply for Scale Programme"," financial support (RIS/non-RIS/100-To-Watch). All other companies should apply for the Shape Acceleration Programme. Failure to follow these guidelines will result in rejected application."),
      ""
   )
)</f>
        <v/>
      </c>
      <c r="C5" s="65"/>
    </row>
    <row r="6" spans="2:8" ht="14.5" customHeight="1" x14ac:dyDescent="0.35">
      <c r="B6" s="45" t="s">
        <v>19</v>
      </c>
      <c r="C6" s="14">
        <v>1</v>
      </c>
    </row>
    <row r="7" spans="2:8" ht="29.15" customHeight="1" x14ac:dyDescent="0.35">
      <c r="B7" s="45" t="s">
        <v>20</v>
      </c>
      <c r="C7" s="48">
        <f>'Cash-flow forecast'!E9</f>
        <v>0</v>
      </c>
    </row>
    <row r="9" spans="2:8" ht="28" customHeight="1" x14ac:dyDescent="0.3">
      <c r="B9" s="66" t="s">
        <v>21</v>
      </c>
      <c r="C9" s="67"/>
      <c r="D9" s="11" t="s">
        <v>15</v>
      </c>
    </row>
    <row r="10" spans="2:8" ht="14.5" x14ac:dyDescent="0.3">
      <c r="B10" s="25" t="s">
        <v>22</v>
      </c>
      <c r="C10" s="15">
        <f>IF(B4="Shape – initial support", 60000,
   IF(B4="Scale – non-RIS", 100000,
IF(B4="Scale - 100-To-Watch", 100000,
   IF(B4="Scale – RIS", 300000, 0))))</f>
        <v>0</v>
      </c>
      <c r="D10" s="46"/>
      <c r="E10" s="46"/>
    </row>
    <row r="11" spans="2:8" ht="14.5" x14ac:dyDescent="0.3">
      <c r="B11" s="25" t="s">
        <v>23</v>
      </c>
      <c r="C11" s="15">
        <f>IF(B4="Shape – initial support", 20000,
   IF(B4="Scale – non-RIS", 60000,
IF(B4="Scale - 100-To-Watch", 60000,
   IF(B4="Scale – RIS", 150000, 0))))</f>
        <v>0</v>
      </c>
    </row>
    <row r="12" spans="2:8" ht="14.5" x14ac:dyDescent="0.3">
      <c r="B12" s="25" t="s">
        <v>24</v>
      </c>
      <c r="C12" s="15">
        <f>IF(B4="Shape – initial support", 10000,
   IF(B4="Scale – non-RIS", 25000,
IF(B4="Scale - 100-To-Watch", 25000,
   IF(B4="Scale – RIS", 25000, 0))))</f>
        <v>0</v>
      </c>
    </row>
    <row r="13" spans="2:8" ht="14.5" x14ac:dyDescent="0.3">
      <c r="B13" s="25" t="s">
        <v>25</v>
      </c>
      <c r="C13" s="15">
        <f>IF(B4="Shape – initial support", 10000,
   IF(B4="Scale – non-RIS", 15000,
IF(B4="Scale - 100-To-Watch", 15000,
   IF(B4="Scale – RIS", 25000, 0))))</f>
        <v>0</v>
      </c>
    </row>
    <row r="15" spans="2:8" ht="14.5" customHeight="1" x14ac:dyDescent="0.3">
      <c r="B15" s="68" t="s">
        <v>26</v>
      </c>
      <c r="C15" s="68"/>
    </row>
    <row r="16" spans="2:8" x14ac:dyDescent="0.3">
      <c r="B16" s="68"/>
      <c r="C16" s="68"/>
    </row>
  </sheetData>
  <sheetProtection algorithmName="SHA-512" hashValue="oIeJqdrpUN7xEuAtqXR6olHWovONnzeSkoLCilIh/V8XhDRMqxlpjklnniitCtTBxGV/FG5j/Jv8bJhuucD4CA==" saltValue="7hUXgT6zzkuvJ1WL/u7Esw==" spinCount="100000" sheet="1"/>
  <protectedRanges>
    <protectedRange sqref="B4" name="Range1"/>
  </protectedRanges>
  <mergeCells count="4">
    <mergeCell ref="B2:C2"/>
    <mergeCell ref="B5:C5"/>
    <mergeCell ref="B9:C9"/>
    <mergeCell ref="B15:C16"/>
  </mergeCells>
  <conditionalFormatting sqref="B5:C5">
    <cfRule type="containsText" dxfId="35" priority="3" operator="containsText" text="IMPORTANT NOTE:">
      <formula>NOT(ISERROR(SEARCH("IMPORTANT NOTE:",B5)))</formula>
    </cfRule>
    <cfRule type="containsText" dxfId="34" priority="4" operator="containsText" text="IMPORTANT NOTE:  The budget submitted with a Shape application must cover only the initial support of up to EUR 100,000">
      <formula>NOT(ISERROR(SEARCH("IMPORTANT NOTE:  The budget submitted with a Shape application must cover only the initial support of up to EUR 100,000",B5)))</formula>
    </cfRule>
  </conditionalFormatting>
  <dataValidations count="1">
    <dataValidation allowBlank="1" showInputMessage="1" showErrorMessage="1" errorTitle="Invalid Value for 100000" error="Personel costs cannot exceed 50% of total costs." sqref="C10" xr:uid="{EEF02DD5-8374-49AD-9A53-202F01356F5F}"/>
  </dataValidations>
  <pageMargins left="0.7" right="0.7" top="0.75" bottom="0.75" header="0.51180555555555551" footer="0.51180555555555551"/>
  <pageSetup paperSize="9"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FABD5037-B95B-4C2B-A93E-1B422EE20520}">
          <x14:formula1>
            <xm:f>Sheet3!$A$1:$A$4</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9B621-E90E-4C0B-AEED-D2551ED8261F}">
  <sheetPr codeName="Sheet5">
    <pageSetUpPr fitToPage="1"/>
  </sheetPr>
  <dimension ref="B2:N68"/>
  <sheetViews>
    <sheetView showGridLines="0" topLeftCell="A54" zoomScaleNormal="100" workbookViewId="0">
      <selection activeCell="G2" sqref="G2"/>
    </sheetView>
  </sheetViews>
  <sheetFormatPr defaultColWidth="8.81640625" defaultRowHeight="14.5" x14ac:dyDescent="0.35"/>
  <cols>
    <col min="1" max="1" width="3" style="9" customWidth="1"/>
    <col min="2" max="2" width="27.7265625" style="9" customWidth="1"/>
    <col min="3" max="3" width="29.54296875" style="9" customWidth="1"/>
    <col min="4" max="4" width="27.1796875" style="9" customWidth="1"/>
    <col min="5" max="5" width="20.26953125" style="18" customWidth="1"/>
    <col min="6" max="6" width="26.7265625" style="9" customWidth="1"/>
    <col min="7" max="7" width="33" style="9" customWidth="1"/>
    <col min="8" max="8" width="24" style="9" customWidth="1"/>
    <col min="9" max="9" width="16.81640625" style="9" customWidth="1"/>
    <col min="10" max="10" width="8.453125" style="9" customWidth="1"/>
    <col min="11" max="14" width="14.54296875" style="9" customWidth="1"/>
    <col min="15" max="16384" width="8.81640625" style="9"/>
  </cols>
  <sheetData>
    <row r="2" spans="2:14" ht="36.75" customHeight="1" x14ac:dyDescent="0.35">
      <c r="B2" s="80" t="str">
        <f>Applicant!B3</f>
        <v>Insert the name of your venture here</v>
      </c>
      <c r="C2" s="81"/>
      <c r="D2" s="81"/>
      <c r="E2" s="82"/>
      <c r="F2" s="30"/>
      <c r="G2" s="58" t="s">
        <v>18</v>
      </c>
      <c r="H2" s="15">
        <f>Funding!C4</f>
        <v>0</v>
      </c>
      <c r="J2" s="23"/>
      <c r="K2" s="23"/>
      <c r="L2" s="23"/>
      <c r="M2" s="30"/>
      <c r="N2" s="30"/>
    </row>
    <row r="3" spans="2:14" s="31" customFormat="1" ht="24" customHeight="1" x14ac:dyDescent="0.35">
      <c r="B3" s="32"/>
      <c r="C3" s="29" t="s">
        <v>4</v>
      </c>
      <c r="D3" s="29" t="s">
        <v>41</v>
      </c>
      <c r="E3" s="29" t="s">
        <v>27</v>
      </c>
      <c r="F3" s="9"/>
      <c r="G3" s="76" t="s">
        <v>28</v>
      </c>
      <c r="H3" s="77"/>
      <c r="I3" s="23"/>
    </row>
    <row r="4" spans="2:14" s="23" customFormat="1" ht="34" customHeight="1" x14ac:dyDescent="0.35">
      <c r="B4" s="25" t="s">
        <v>22</v>
      </c>
      <c r="C4" s="3"/>
      <c r="D4" s="3"/>
      <c r="E4" s="26">
        <f t="shared" ref="E4:E8" si="0">SUM(C4:D4)</f>
        <v>0</v>
      </c>
      <c r="F4" s="54" t="str">
        <f>IF(E4&gt;H4, "Error! Check consistency among ceilings", "OK")</f>
        <v>OK</v>
      </c>
      <c r="G4" s="25" t="s">
        <v>22</v>
      </c>
      <c r="H4" s="15">
        <f>Funding!C10</f>
        <v>0</v>
      </c>
      <c r="I4" s="31"/>
      <c r="J4" s="49"/>
    </row>
    <row r="5" spans="2:14" s="23" customFormat="1" ht="34" customHeight="1" x14ac:dyDescent="0.35">
      <c r="B5" s="25" t="s">
        <v>23</v>
      </c>
      <c r="C5" s="3"/>
      <c r="D5" s="3"/>
      <c r="E5" s="26">
        <f t="shared" si="0"/>
        <v>0</v>
      </c>
      <c r="F5" s="54" t="str">
        <f>IF(E5&gt;H5, "Error! Check consistency among ceilings", "OK")</f>
        <v>OK</v>
      </c>
      <c r="G5" s="25" t="s">
        <v>23</v>
      </c>
      <c r="H5" s="15">
        <f>Funding!C11</f>
        <v>0</v>
      </c>
      <c r="I5" s="2"/>
      <c r="J5" s="49"/>
    </row>
    <row r="6" spans="2:14" s="23" customFormat="1" ht="34" customHeight="1" x14ac:dyDescent="0.35">
      <c r="B6" s="25" t="s">
        <v>24</v>
      </c>
      <c r="C6" s="3"/>
      <c r="D6" s="3"/>
      <c r="E6" s="26">
        <f t="shared" si="0"/>
        <v>0</v>
      </c>
      <c r="F6" s="54" t="str">
        <f>IF(E6&gt;H6, "Error! Check consistency among ceilings", "OK")</f>
        <v>OK</v>
      </c>
      <c r="G6" s="25" t="s">
        <v>24</v>
      </c>
      <c r="H6" s="15">
        <f>Funding!C12</f>
        <v>0</v>
      </c>
      <c r="I6" s="2"/>
      <c r="J6" s="49"/>
    </row>
    <row r="7" spans="2:14" s="23" customFormat="1" ht="34" customHeight="1" x14ac:dyDescent="0.35">
      <c r="B7" s="25" t="s">
        <v>25</v>
      </c>
      <c r="C7" s="3"/>
      <c r="D7" s="3"/>
      <c r="E7" s="26">
        <f t="shared" si="0"/>
        <v>0</v>
      </c>
      <c r="F7" s="54" t="str">
        <f>IF(E7&gt;H7, "Error! Check consistency among ceilings", "OK")</f>
        <v>OK</v>
      </c>
      <c r="G7" s="25" t="s">
        <v>25</v>
      </c>
      <c r="H7" s="15">
        <f>Funding!C13</f>
        <v>0</v>
      </c>
      <c r="I7" s="2"/>
      <c r="J7" s="49"/>
    </row>
    <row r="8" spans="2:14" s="23" customFormat="1" ht="34" customHeight="1" x14ac:dyDescent="0.35">
      <c r="B8" s="25" t="s">
        <v>29</v>
      </c>
      <c r="C8" s="15">
        <f>SUM(C4,C6,C7)*0.25</f>
        <v>0</v>
      </c>
      <c r="D8" s="15">
        <f>SUM(D4,D6,D7)*0.25</f>
        <v>0</v>
      </c>
      <c r="E8" s="26">
        <f t="shared" si="0"/>
        <v>0</v>
      </c>
      <c r="F8" s="50"/>
      <c r="I8" s="2"/>
      <c r="J8" s="49"/>
    </row>
    <row r="9" spans="2:14" s="22" customFormat="1" ht="34" customHeight="1" x14ac:dyDescent="0.35">
      <c r="B9" s="27" t="s">
        <v>30</v>
      </c>
      <c r="C9" s="28">
        <f t="shared" ref="C9:E9" si="1">SUM(C4:C8)</f>
        <v>0</v>
      </c>
      <c r="D9" s="28">
        <f t="shared" si="1"/>
        <v>0</v>
      </c>
      <c r="E9" s="28">
        <f t="shared" si="1"/>
        <v>0</v>
      </c>
      <c r="F9" s="78" t="str">
        <f>IF(E9&gt;H2, "Error! Total costs cannot exceed the Maximum contribution avaliable under this call", "OK")</f>
        <v>OK</v>
      </c>
      <c r="G9" s="79"/>
      <c r="H9" s="51"/>
      <c r="I9" s="51"/>
      <c r="J9" s="51"/>
    </row>
    <row r="10" spans="2:14" s="22" customFormat="1" ht="15.5" x14ac:dyDescent="0.35">
      <c r="B10" s="9"/>
      <c r="C10" s="9"/>
      <c r="D10" s="9"/>
      <c r="E10" s="9"/>
      <c r="F10" s="21"/>
      <c r="G10" s="21"/>
      <c r="H10" s="21"/>
      <c r="I10" s="21"/>
      <c r="J10" s="21"/>
    </row>
    <row r="11" spans="2:14" s="22" customFormat="1" ht="15.5" x14ac:dyDescent="0.35">
      <c r="B11" s="84" t="s">
        <v>31</v>
      </c>
      <c r="C11" s="29" t="s">
        <v>4</v>
      </c>
      <c r="D11" s="29" t="s">
        <v>41</v>
      </c>
      <c r="E11" s="29" t="s">
        <v>27</v>
      </c>
      <c r="F11" s="21"/>
      <c r="G11" s="21"/>
      <c r="H11" s="21"/>
      <c r="I11" s="21"/>
      <c r="J11" s="21"/>
    </row>
    <row r="12" spans="2:14" s="22" customFormat="1" ht="15.5" x14ac:dyDescent="0.35">
      <c r="B12" s="85"/>
      <c r="C12" s="24"/>
      <c r="D12" s="24"/>
      <c r="E12" s="60">
        <f>SUM(C12:D12)</f>
        <v>0</v>
      </c>
      <c r="F12" s="21"/>
      <c r="G12" s="21"/>
      <c r="H12" s="21"/>
      <c r="I12" s="21"/>
      <c r="J12" s="21"/>
    </row>
    <row r="13" spans="2:14" s="22" customFormat="1" ht="15.5" x14ac:dyDescent="0.35">
      <c r="B13" s="9"/>
      <c r="C13" s="9"/>
      <c r="D13" s="9"/>
      <c r="E13" s="9"/>
      <c r="F13" s="21"/>
      <c r="G13" s="21"/>
      <c r="H13" s="21"/>
      <c r="I13" s="21"/>
      <c r="J13" s="21"/>
    </row>
    <row r="14" spans="2:14" s="22" customFormat="1" ht="15.5" x14ac:dyDescent="0.35">
      <c r="B14" s="83" t="s">
        <v>22</v>
      </c>
      <c r="C14" s="83"/>
      <c r="D14" s="83"/>
      <c r="E14" s="83"/>
      <c r="F14" s="83"/>
      <c r="G14" s="21"/>
      <c r="H14" s="21"/>
      <c r="I14" s="21"/>
      <c r="J14" s="21"/>
    </row>
    <row r="15" spans="2:14" s="22" customFormat="1" ht="47.15" customHeight="1" x14ac:dyDescent="0.35">
      <c r="B15" s="75" t="s">
        <v>32</v>
      </c>
      <c r="C15" s="75"/>
      <c r="D15" s="43" t="s">
        <v>33</v>
      </c>
      <c r="E15" s="43" t="s">
        <v>34</v>
      </c>
      <c r="F15" s="19" t="s">
        <v>35</v>
      </c>
      <c r="G15" s="21"/>
      <c r="H15" s="21"/>
      <c r="I15" s="21"/>
      <c r="J15" s="21"/>
    </row>
    <row r="16" spans="2:14" s="22" customFormat="1" ht="15.5" x14ac:dyDescent="0.35">
      <c r="B16" s="69"/>
      <c r="C16" s="69"/>
      <c r="D16" s="56"/>
      <c r="E16" s="3"/>
      <c r="F16" s="1"/>
      <c r="G16" s="21"/>
      <c r="H16" s="21"/>
      <c r="I16" s="21"/>
      <c r="J16" s="21"/>
    </row>
    <row r="17" spans="2:10" s="22" customFormat="1" ht="15.5" x14ac:dyDescent="0.35">
      <c r="B17" s="69"/>
      <c r="C17" s="69"/>
      <c r="D17" s="56"/>
      <c r="E17" s="3"/>
      <c r="F17" s="1"/>
      <c r="G17" s="21"/>
      <c r="H17" s="21"/>
      <c r="I17" s="21"/>
      <c r="J17" s="21"/>
    </row>
    <row r="18" spans="2:10" s="22" customFormat="1" ht="15.5" x14ac:dyDescent="0.35">
      <c r="B18" s="69"/>
      <c r="C18" s="69"/>
      <c r="D18" s="56"/>
      <c r="E18" s="3"/>
      <c r="F18" s="1"/>
      <c r="G18" s="21"/>
      <c r="H18" s="21"/>
      <c r="I18" s="21"/>
      <c r="J18" s="21"/>
    </row>
    <row r="19" spans="2:10" x14ac:dyDescent="0.35">
      <c r="B19" s="69"/>
      <c r="C19" s="69"/>
      <c r="D19" s="56"/>
      <c r="E19" s="3"/>
      <c r="F19" s="1"/>
    </row>
    <row r="20" spans="2:10" s="23" customFormat="1" ht="15.5" x14ac:dyDescent="0.35">
      <c r="B20" s="69"/>
      <c r="C20" s="69"/>
      <c r="D20" s="56"/>
      <c r="E20" s="3"/>
      <c r="F20" s="1"/>
    </row>
    <row r="21" spans="2:10" x14ac:dyDescent="0.35">
      <c r="B21" s="69"/>
      <c r="C21" s="69"/>
      <c r="D21" s="56"/>
      <c r="E21" s="3"/>
      <c r="F21" s="1"/>
    </row>
    <row r="22" spans="2:10" x14ac:dyDescent="0.35">
      <c r="B22" s="69"/>
      <c r="C22" s="69"/>
      <c r="D22" s="56"/>
      <c r="E22" s="3"/>
      <c r="F22" s="1"/>
    </row>
    <row r="23" spans="2:10" x14ac:dyDescent="0.35">
      <c r="B23" s="69"/>
      <c r="C23" s="69"/>
      <c r="D23" s="56"/>
      <c r="E23" s="3"/>
      <c r="F23" s="1"/>
    </row>
    <row r="24" spans="2:10" x14ac:dyDescent="0.35">
      <c r="B24" s="69"/>
      <c r="C24" s="69"/>
      <c r="D24" s="56"/>
      <c r="E24" s="3"/>
      <c r="F24" s="1"/>
    </row>
    <row r="25" spans="2:10" x14ac:dyDescent="0.35">
      <c r="B25" s="69"/>
      <c r="C25" s="69"/>
      <c r="D25" s="56"/>
      <c r="E25" s="3"/>
      <c r="F25" s="1"/>
    </row>
    <row r="26" spans="2:10" x14ac:dyDescent="0.35">
      <c r="B26" s="70" t="s">
        <v>27</v>
      </c>
      <c r="C26" s="70"/>
      <c r="D26" s="16"/>
      <c r="E26" s="17">
        <f>SUM(E16:E25)</f>
        <v>0</v>
      </c>
      <c r="F26" s="16"/>
      <c r="G26" s="55" t="str">
        <f>IF(E26=E4, "OK", "Error! Check consistency among total")</f>
        <v>OK</v>
      </c>
      <c r="H26" s="53"/>
    </row>
    <row r="28" spans="2:10" x14ac:dyDescent="0.35">
      <c r="B28" s="71" t="s">
        <v>23</v>
      </c>
      <c r="C28" s="72"/>
      <c r="D28" s="72"/>
      <c r="E28" s="73"/>
    </row>
    <row r="29" spans="2:10" ht="29" x14ac:dyDescent="0.35">
      <c r="B29" s="75" t="s">
        <v>36</v>
      </c>
      <c r="C29" s="75"/>
      <c r="D29" s="20" t="s">
        <v>34</v>
      </c>
      <c r="E29" s="19" t="s">
        <v>35</v>
      </c>
    </row>
    <row r="30" spans="2:10" x14ac:dyDescent="0.35">
      <c r="B30" s="69"/>
      <c r="C30" s="69"/>
      <c r="D30" s="3"/>
      <c r="E30" s="1"/>
    </row>
    <row r="31" spans="2:10" x14ac:dyDescent="0.35">
      <c r="B31" s="69"/>
      <c r="C31" s="69"/>
      <c r="D31" s="3"/>
      <c r="E31" s="1"/>
    </row>
    <row r="32" spans="2:10" x14ac:dyDescent="0.35">
      <c r="B32" s="69"/>
      <c r="C32" s="69"/>
      <c r="D32" s="3"/>
      <c r="E32" s="1"/>
    </row>
    <row r="33" spans="2:8" x14ac:dyDescent="0.35">
      <c r="B33" s="69"/>
      <c r="C33" s="69"/>
      <c r="D33" s="3"/>
      <c r="E33" s="1"/>
    </row>
    <row r="34" spans="2:8" x14ac:dyDescent="0.35">
      <c r="B34" s="69"/>
      <c r="C34" s="69"/>
      <c r="D34" s="3"/>
      <c r="E34" s="1"/>
    </row>
    <row r="35" spans="2:8" x14ac:dyDescent="0.35">
      <c r="B35" s="69"/>
      <c r="C35" s="69"/>
      <c r="D35" s="3"/>
      <c r="E35" s="1"/>
    </row>
    <row r="36" spans="2:8" x14ac:dyDescent="0.35">
      <c r="B36" s="69"/>
      <c r="C36" s="69"/>
      <c r="D36" s="3"/>
      <c r="E36" s="1"/>
    </row>
    <row r="37" spans="2:8" x14ac:dyDescent="0.35">
      <c r="B37" s="69"/>
      <c r="C37" s="69"/>
      <c r="D37" s="3"/>
      <c r="E37" s="1"/>
    </row>
    <row r="38" spans="2:8" x14ac:dyDescent="0.35">
      <c r="B38" s="69"/>
      <c r="C38" s="69"/>
      <c r="D38" s="3"/>
      <c r="E38" s="1"/>
    </row>
    <row r="39" spans="2:8" x14ac:dyDescent="0.35">
      <c r="B39" s="69"/>
      <c r="C39" s="69"/>
      <c r="D39" s="3"/>
      <c r="E39" s="1"/>
    </row>
    <row r="40" spans="2:8" x14ac:dyDescent="0.35">
      <c r="B40" s="70" t="s">
        <v>27</v>
      </c>
      <c r="C40" s="70"/>
      <c r="D40" s="17">
        <f>SUM(D30:D39)</f>
        <v>0</v>
      </c>
      <c r="E40" s="16"/>
      <c r="F40" s="55" t="str">
        <f>IF(D40=E5, "OK", "Error! Check consistency among total")</f>
        <v>OK</v>
      </c>
      <c r="G40" s="53"/>
      <c r="H40" s="53"/>
    </row>
    <row r="42" spans="2:8" x14ac:dyDescent="0.35">
      <c r="B42" s="71" t="s">
        <v>24</v>
      </c>
      <c r="C42" s="72"/>
      <c r="D42" s="72"/>
      <c r="E42" s="73"/>
    </row>
    <row r="43" spans="2:8" ht="29" x14ac:dyDescent="0.35">
      <c r="B43" s="74" t="s">
        <v>37</v>
      </c>
      <c r="C43" s="74"/>
      <c r="D43" s="20" t="s">
        <v>34</v>
      </c>
      <c r="E43" s="19" t="s">
        <v>35</v>
      </c>
    </row>
    <row r="44" spans="2:8" x14ac:dyDescent="0.35">
      <c r="B44" s="69"/>
      <c r="C44" s="69"/>
      <c r="D44" s="3"/>
      <c r="E44" s="1"/>
    </row>
    <row r="45" spans="2:8" x14ac:dyDescent="0.35">
      <c r="B45" s="69"/>
      <c r="C45" s="69"/>
      <c r="D45" s="3"/>
      <c r="E45" s="1"/>
    </row>
    <row r="46" spans="2:8" x14ac:dyDescent="0.35">
      <c r="B46" s="69"/>
      <c r="C46" s="69"/>
      <c r="D46" s="3"/>
      <c r="E46" s="1"/>
    </row>
    <row r="47" spans="2:8" x14ac:dyDescent="0.35">
      <c r="B47" s="69"/>
      <c r="C47" s="69"/>
      <c r="D47" s="3"/>
      <c r="E47" s="1"/>
    </row>
    <row r="48" spans="2:8" x14ac:dyDescent="0.35">
      <c r="B48" s="69"/>
      <c r="C48" s="69"/>
      <c r="D48" s="3"/>
      <c r="E48" s="1"/>
    </row>
    <row r="49" spans="2:8" x14ac:dyDescent="0.35">
      <c r="B49" s="69"/>
      <c r="C49" s="69"/>
      <c r="D49" s="3"/>
      <c r="E49" s="1"/>
    </row>
    <row r="50" spans="2:8" x14ac:dyDescent="0.35">
      <c r="B50" s="69"/>
      <c r="C50" s="69"/>
      <c r="D50" s="3"/>
      <c r="E50" s="1"/>
    </row>
    <row r="51" spans="2:8" x14ac:dyDescent="0.35">
      <c r="B51" s="69"/>
      <c r="C51" s="69"/>
      <c r="D51" s="3"/>
      <c r="E51" s="1"/>
    </row>
    <row r="52" spans="2:8" x14ac:dyDescent="0.35">
      <c r="B52" s="69"/>
      <c r="C52" s="69"/>
      <c r="D52" s="3"/>
      <c r="E52" s="1"/>
    </row>
    <row r="53" spans="2:8" x14ac:dyDescent="0.35">
      <c r="B53" s="69"/>
      <c r="C53" s="69"/>
      <c r="D53" s="3"/>
      <c r="E53" s="1"/>
    </row>
    <row r="54" spans="2:8" x14ac:dyDescent="0.35">
      <c r="B54" s="70" t="s">
        <v>27</v>
      </c>
      <c r="C54" s="70"/>
      <c r="D54" s="17">
        <f>SUM(D44:D53)</f>
        <v>0</v>
      </c>
      <c r="E54" s="16"/>
      <c r="F54" s="55" t="str">
        <f>IF(D54=E6, "OK", "Error! Check consistency among total")</f>
        <v>OK</v>
      </c>
      <c r="G54" s="52"/>
      <c r="H54" s="52"/>
    </row>
    <row r="56" spans="2:8" x14ac:dyDescent="0.35">
      <c r="B56" s="71" t="s">
        <v>25</v>
      </c>
      <c r="C56" s="72"/>
      <c r="D56" s="72"/>
      <c r="E56" s="73"/>
    </row>
    <row r="57" spans="2:8" ht="29" x14ac:dyDescent="0.35">
      <c r="B57" s="74" t="s">
        <v>36</v>
      </c>
      <c r="C57" s="74"/>
      <c r="D57" s="20" t="s">
        <v>34</v>
      </c>
      <c r="E57" s="19" t="s">
        <v>35</v>
      </c>
    </row>
    <row r="58" spans="2:8" x14ac:dyDescent="0.35">
      <c r="B58" s="69"/>
      <c r="C58" s="69"/>
      <c r="D58" s="3"/>
      <c r="E58" s="1"/>
    </row>
    <row r="59" spans="2:8" x14ac:dyDescent="0.35">
      <c r="B59" s="69"/>
      <c r="C59" s="69"/>
      <c r="D59" s="3"/>
      <c r="E59" s="1"/>
    </row>
    <row r="60" spans="2:8" x14ac:dyDescent="0.35">
      <c r="B60" s="69"/>
      <c r="C60" s="69"/>
      <c r="D60" s="3"/>
      <c r="E60" s="1"/>
    </row>
    <row r="61" spans="2:8" x14ac:dyDescent="0.35">
      <c r="B61" s="69"/>
      <c r="C61" s="69"/>
      <c r="D61" s="3"/>
      <c r="E61" s="1"/>
    </row>
    <row r="62" spans="2:8" x14ac:dyDescent="0.35">
      <c r="B62" s="69"/>
      <c r="C62" s="69"/>
      <c r="D62" s="3"/>
      <c r="E62" s="1"/>
    </row>
    <row r="63" spans="2:8" x14ac:dyDescent="0.35">
      <c r="B63" s="69"/>
      <c r="C63" s="69"/>
      <c r="D63" s="3"/>
      <c r="E63" s="1"/>
    </row>
    <row r="64" spans="2:8" x14ac:dyDescent="0.35">
      <c r="B64" s="69"/>
      <c r="C64" s="69"/>
      <c r="D64" s="3"/>
      <c r="E64" s="1"/>
    </row>
    <row r="65" spans="2:8" x14ac:dyDescent="0.35">
      <c r="B65" s="69"/>
      <c r="C65" s="69"/>
      <c r="D65" s="3"/>
      <c r="E65" s="1"/>
    </row>
    <row r="66" spans="2:8" x14ac:dyDescent="0.35">
      <c r="B66" s="69"/>
      <c r="C66" s="69"/>
      <c r="D66" s="3"/>
      <c r="E66" s="1"/>
    </row>
    <row r="67" spans="2:8" x14ac:dyDescent="0.35">
      <c r="B67" s="69"/>
      <c r="C67" s="69"/>
      <c r="D67" s="3"/>
      <c r="E67" s="1"/>
    </row>
    <row r="68" spans="2:8" x14ac:dyDescent="0.35">
      <c r="B68" s="70" t="s">
        <v>27</v>
      </c>
      <c r="C68" s="70"/>
      <c r="D68" s="17">
        <f>SUM(D58:D67)</f>
        <v>0</v>
      </c>
      <c r="E68" s="16"/>
      <c r="F68" s="55" t="str">
        <f>IF(D68=E7, "OK", "Error! Check consistency among total")</f>
        <v>OK</v>
      </c>
      <c r="G68" s="53"/>
      <c r="H68" s="53"/>
    </row>
  </sheetData>
  <sheetProtection algorithmName="SHA-512" hashValue="kZ0CVKXJt9TwYrOOgYMmUxris8QfEnlW9jySAvetZNVoUdBQDYwzN5u58Tt+S9ZsDdH4pyjO1X+HhTtIRFXN1g==" saltValue="eoGXPE+ty4KT8LhDfrqXRQ==" spinCount="100000" sheet="1" objects="1" scenarios="1"/>
  <protectedRanges>
    <protectedRange sqref="B58:E67" name="Range10"/>
    <protectedRange sqref="B44:E53" name="Range9"/>
    <protectedRange sqref="B30:E39 F16:F25" name="Range8"/>
    <protectedRange sqref="B16:E25" name="Range7"/>
    <protectedRange sqref="B58:E67" name="Range6"/>
    <protectedRange sqref="B44:E53" name="Range5"/>
    <protectedRange sqref="B30:E39 F16:F25" name="Range4"/>
    <protectedRange sqref="B16:E25" name="Range3"/>
    <protectedRange sqref="C12:D12" name="Range2"/>
    <protectedRange sqref="C4:D7" name="Range1"/>
  </protectedRanges>
  <mergeCells count="56">
    <mergeCell ref="G3:H3"/>
    <mergeCell ref="F9:G9"/>
    <mergeCell ref="B2:E2"/>
    <mergeCell ref="B14:F14"/>
    <mergeCell ref="B15:C15"/>
    <mergeCell ref="B11:B12"/>
    <mergeCell ref="B16:C16"/>
    <mergeCell ref="B17:C17"/>
    <mergeCell ref="B18:C18"/>
    <mergeCell ref="B19:C19"/>
    <mergeCell ref="B20:C20"/>
    <mergeCell ref="B21:C21"/>
    <mergeCell ref="B22:C22"/>
    <mergeCell ref="B23:C23"/>
    <mergeCell ref="B24:C24"/>
    <mergeCell ref="B25:C25"/>
    <mergeCell ref="B26:C26"/>
    <mergeCell ref="B28:E28"/>
    <mergeCell ref="B29:C29"/>
    <mergeCell ref="B30:C30"/>
    <mergeCell ref="B31:C31"/>
    <mergeCell ref="B32:C32"/>
    <mergeCell ref="B33:C33"/>
    <mergeCell ref="B34:C34"/>
    <mergeCell ref="B35:C35"/>
    <mergeCell ref="B36:C36"/>
    <mergeCell ref="B37:C37"/>
    <mergeCell ref="B38:C38"/>
    <mergeCell ref="B39:C39"/>
    <mergeCell ref="B40:C40"/>
    <mergeCell ref="B42:E42"/>
    <mergeCell ref="B43:C43"/>
    <mergeCell ref="B44:C44"/>
    <mergeCell ref="B45:C45"/>
    <mergeCell ref="B46:C46"/>
    <mergeCell ref="B47:C47"/>
    <mergeCell ref="B48:C48"/>
    <mergeCell ref="B49:C49"/>
    <mergeCell ref="B50:C50"/>
    <mergeCell ref="B51:C51"/>
    <mergeCell ref="B52:C52"/>
    <mergeCell ref="B53:C53"/>
    <mergeCell ref="B54:C54"/>
    <mergeCell ref="B56:E56"/>
    <mergeCell ref="B57:C57"/>
    <mergeCell ref="B68:C68"/>
    <mergeCell ref="B63:C63"/>
    <mergeCell ref="B64:C64"/>
    <mergeCell ref="B65:C65"/>
    <mergeCell ref="B66:C66"/>
    <mergeCell ref="B67:C67"/>
    <mergeCell ref="B58:C58"/>
    <mergeCell ref="B59:C59"/>
    <mergeCell ref="B60:C60"/>
    <mergeCell ref="B61:C61"/>
    <mergeCell ref="B62:C62"/>
  </mergeCells>
  <conditionalFormatting sqref="F4:F7">
    <cfRule type="containsText" dxfId="33" priority="6" operator="containsText" text="OK">
      <formula>NOT(ISERROR(SEARCH("OK",F4)))</formula>
    </cfRule>
    <cfRule type="containsText" dxfId="32" priority="9" operator="containsText" text="OK">
      <formula>NOT(ISERROR(SEARCH("OK",F4)))</formula>
    </cfRule>
  </conditionalFormatting>
  <conditionalFormatting sqref="F4:F8">
    <cfRule type="containsText" dxfId="31" priority="12" operator="containsText" text="Error">
      <formula>NOT(ISERROR(SEARCH("Error",F4)))</formula>
    </cfRule>
  </conditionalFormatting>
  <conditionalFormatting sqref="F9">
    <cfRule type="containsText" dxfId="30" priority="7" operator="containsText" text="OK">
      <formula>NOT(ISERROR(SEARCH("OK",F9)))</formula>
    </cfRule>
    <cfRule type="containsText" dxfId="29" priority="8" operator="containsText" text="ok">
      <formula>NOT(ISERROR(SEARCH("ok",F9)))</formula>
    </cfRule>
  </conditionalFormatting>
  <conditionalFormatting sqref="F9:F13">
    <cfRule type="containsText" dxfId="28" priority="31" operator="containsText" text="false">
      <formula>NOT(ISERROR(SEARCH("false",F9)))</formula>
    </cfRule>
    <cfRule type="containsText" dxfId="27" priority="32" operator="containsText" text="higher than">
      <formula>NOT(ISERROR(SEARCH("higher than",F9)))</formula>
    </cfRule>
    <cfRule type="containsText" dxfId="26" priority="42" operator="containsText" text="ERROR">
      <formula>NOT(ISERROR(SEARCH("ERROR",F9)))</formula>
    </cfRule>
  </conditionalFormatting>
  <conditionalFormatting sqref="F40">
    <cfRule type="cellIs" dxfId="25" priority="3" operator="equal">
      <formula>"OK"</formula>
    </cfRule>
  </conditionalFormatting>
  <conditionalFormatting sqref="F54">
    <cfRule type="containsText" dxfId="24" priority="2" operator="containsText" text="OK">
      <formula>NOT(ISERROR(SEARCH("OK",F54)))</formula>
    </cfRule>
  </conditionalFormatting>
  <conditionalFormatting sqref="F68">
    <cfRule type="cellIs" dxfId="23" priority="1" operator="equal">
      <formula>"OK"</formula>
    </cfRule>
  </conditionalFormatting>
  <conditionalFormatting sqref="F9:G9">
    <cfRule type="containsText" dxfId="22" priority="5" operator="containsText" text="OK">
      <formula>NOT(ISERROR(SEARCH("OK",F9)))</formula>
    </cfRule>
  </conditionalFormatting>
  <conditionalFormatting sqref="F40:H40">
    <cfRule type="containsText" dxfId="21" priority="21" operator="containsText" text="error">
      <formula>NOT(ISERROR(SEARCH("error",F40)))</formula>
    </cfRule>
    <cfRule type="containsText" dxfId="20" priority="24" operator="containsText" text="ok">
      <formula>NOT(ISERROR(SEARCH("ok",F40)))</formula>
    </cfRule>
    <cfRule type="containsText" dxfId="19" priority="28" operator="containsText" text="erro">
      <formula>NOT(ISERROR(SEARCH("erro",F40)))</formula>
    </cfRule>
  </conditionalFormatting>
  <conditionalFormatting sqref="F54:H54">
    <cfRule type="containsText" dxfId="18" priority="20" operator="containsText" text="error">
      <formula>NOT(ISERROR(SEARCH("error",F54)))</formula>
    </cfRule>
    <cfRule type="containsText" dxfId="17" priority="23" operator="containsText" text="ok">
      <formula>NOT(ISERROR(SEARCH("ok",F54)))</formula>
    </cfRule>
    <cfRule type="containsText" dxfId="16" priority="27" operator="containsText" text="erro">
      <formula>NOT(ISERROR(SEARCH("erro",F54)))</formula>
    </cfRule>
  </conditionalFormatting>
  <conditionalFormatting sqref="F68:H68">
    <cfRule type="containsText" dxfId="15" priority="19" operator="containsText" text="error">
      <formula>NOT(ISERROR(SEARCH("error",F68)))</formula>
    </cfRule>
    <cfRule type="containsText" dxfId="14" priority="22" operator="containsText" text="ok">
      <formula>NOT(ISERROR(SEARCH("ok",F68)))</formula>
    </cfRule>
    <cfRule type="containsText" dxfId="13" priority="26" operator="containsText" text="erro">
      <formula>NOT(ISERROR(SEARCH("erro",F68)))</formula>
    </cfRule>
  </conditionalFormatting>
  <conditionalFormatting sqref="G26">
    <cfRule type="containsText" dxfId="12" priority="4" operator="containsText" text="OK">
      <formula>NOT(ISERROR(SEARCH("OK",G26)))</formula>
    </cfRule>
    <cfRule type="containsText" dxfId="11" priority="25" operator="containsText" text="OK">
      <formula>NOT(ISERROR(SEARCH("OK",G26)))</formula>
    </cfRule>
    <cfRule type="containsText" dxfId="10" priority="29" operator="containsText" text="erro">
      <formula>NOT(ISERROR(SEARCH("erro",G26)))</formula>
    </cfRule>
  </conditionalFormatting>
  <dataValidations count="1">
    <dataValidation allowBlank="1" showInputMessage="1" showErrorMessage="1" errorTitle="Invalid Value for 100000" error="Personel costs cannot exceed 50% of total costs." sqref="F4:F8 H4" xr:uid="{965BBE18-5C22-4263-9DC8-3F4EC7C27F3C}"/>
  </dataValidations>
  <pageMargins left="0.7" right="0.7" top="0.75" bottom="0.75" header="0.51180555555555551" footer="0.51180555555555551"/>
  <pageSetup paperSize="9"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1A3ABD78-6DCD-47BB-B206-DEF2D9415D1D}">
          <x14:formula1>
            <xm:f>Sheet3!$A$7:$A$8</xm:f>
          </x14:formula1>
          <xm:sqref>E30:E39 E44:E53 E58:E67 F16:F25</xm:sqref>
        </x14:dataValidation>
        <x14:dataValidation type="list" allowBlank="1" showInputMessage="1" showErrorMessage="1" xr:uid="{20B2F9F2-946A-425F-8262-12BF8ACFD508}">
          <x14:formula1>
            <xm:f>Sheet3!$A$10:$A$13</xm:f>
          </x14:formula1>
          <xm:sqref>B16:C25</xm:sqref>
        </x14:dataValidation>
        <x14:dataValidation type="custom" allowBlank="1" showInputMessage="1" showErrorMessage="1" errorTitle="Invalid Value for €100,000.00" error="When A is €100,000.00, B cannot exceed 60% of C" xr:uid="{E685849C-C98A-4678-89EB-B5AA91A7425E}">
          <x14:formula1>
            <xm:f>IF(Funding!C4="€ 100,000.00", E4&lt;=$E$9*0.6, TRUE)</xm:f>
          </x14:formula1>
          <xm:sqref>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BAA1C-7465-4088-BB52-6DFE1E04B0A1}">
  <sheetPr codeName="Sheet6">
    <pageSetUpPr fitToPage="1"/>
  </sheetPr>
  <dimension ref="B3:J11"/>
  <sheetViews>
    <sheetView showGridLines="0" zoomScale="110" zoomScaleNormal="110" workbookViewId="0">
      <selection activeCell="E14" sqref="E14"/>
    </sheetView>
  </sheetViews>
  <sheetFormatPr defaultColWidth="9.26953125" defaultRowHeight="15.5" x14ac:dyDescent="0.35"/>
  <cols>
    <col min="1" max="1" width="4.54296875" style="23" customWidth="1"/>
    <col min="2" max="2" width="34.1796875" style="23" customWidth="1"/>
    <col min="3" max="8" width="20.1796875" style="23" customWidth="1"/>
    <col min="9" max="9" width="14.7265625" style="22" customWidth="1"/>
    <col min="10" max="10" width="36.453125" customWidth="1"/>
    <col min="11" max="19" width="12.54296875" style="23" customWidth="1"/>
    <col min="20" max="20" width="15.7265625" style="23" customWidth="1"/>
    <col min="21" max="16384" width="9.26953125" style="23"/>
  </cols>
  <sheetData>
    <row r="3" spans="2:10" s="37" customFormat="1" ht="65.150000000000006" customHeight="1" x14ac:dyDescent="0.25">
      <c r="B3" s="33" t="str">
        <f>Applicant!B3</f>
        <v>Insert the name of your venture here</v>
      </c>
      <c r="C3" s="34" t="s">
        <v>22</v>
      </c>
      <c r="D3" s="34" t="s">
        <v>23</v>
      </c>
      <c r="E3" s="34" t="s">
        <v>24</v>
      </c>
      <c r="F3" s="34" t="s">
        <v>25</v>
      </c>
      <c r="G3" s="35" t="s">
        <v>29</v>
      </c>
      <c r="H3" s="91" t="s">
        <v>30</v>
      </c>
      <c r="I3" s="91"/>
      <c r="J3" s="36"/>
    </row>
    <row r="4" spans="2:10" s="41" customFormat="1" ht="29.25" customHeight="1" x14ac:dyDescent="0.25">
      <c r="B4" s="38" t="s">
        <v>27</v>
      </c>
      <c r="C4" s="39">
        <f>'Cash-flow forecast'!E4</f>
        <v>0</v>
      </c>
      <c r="D4" s="39">
        <f>'Cash-flow forecast'!E5</f>
        <v>0</v>
      </c>
      <c r="E4" s="39">
        <f>'Cash-flow forecast'!E6</f>
        <v>0</v>
      </c>
      <c r="F4" s="39">
        <f>'Cash-flow forecast'!E7</f>
        <v>0</v>
      </c>
      <c r="G4" s="40">
        <f>'Cash-flow forecast'!E8</f>
        <v>0</v>
      </c>
      <c r="H4" s="92">
        <f>SUM(C4:G4)</f>
        <v>0</v>
      </c>
      <c r="I4" s="92"/>
      <c r="J4" s="36" t="str">
        <f>IF(H4&gt;F9, "Error! Your total costs are higher than requested EIT contribution", "OK")</f>
        <v>OK</v>
      </c>
    </row>
    <row r="5" spans="2:10" ht="37.5" customHeight="1" x14ac:dyDescent="0.35">
      <c r="C5" s="57" t="str">
        <f>IF('Cash-flow forecast'!E4&gt;'Cash-flow forecast'!H4, "Error! Check consistency among ceilings", "OK")</f>
        <v>OK</v>
      </c>
      <c r="D5" s="57" t="str">
        <f>IF('Cash-flow forecast'!E5&gt;'Cash-flow forecast'!H5, "Error! Check consistency among ceilings", "OK")</f>
        <v>OK</v>
      </c>
      <c r="E5" s="57" t="str">
        <f>IF('Cash-flow forecast'!E6&gt;'Cash-flow forecast'!H6, "Error! Check consistency among ceilings", "OK")</f>
        <v>OK</v>
      </c>
      <c r="F5" s="57" t="str">
        <f>IF('Cash-flow forecast'!E7&gt;'Cash-flow forecast'!H7, "Error! Check consistency among ceilings", "OK")</f>
        <v>OK</v>
      </c>
    </row>
    <row r="6" spans="2:10" x14ac:dyDescent="0.35">
      <c r="D6" s="44"/>
    </row>
    <row r="7" spans="2:10" x14ac:dyDescent="0.35">
      <c r="D7" s="44"/>
    </row>
    <row r="8" spans="2:10" x14ac:dyDescent="0.35">
      <c r="C8" s="89" t="str">
        <f>IF(F8&gt;F9, "Requested EIT contribution higher than allowed", "OK")</f>
        <v>OK</v>
      </c>
      <c r="D8" s="89"/>
      <c r="E8" s="90"/>
      <c r="F8" s="42">
        <f>Funding!C7</f>
        <v>0</v>
      </c>
      <c r="G8" s="93" t="s">
        <v>38</v>
      </c>
      <c r="H8" s="93"/>
      <c r="I8" s="93"/>
    </row>
    <row r="9" spans="2:10" ht="33" customHeight="1" x14ac:dyDescent="0.35">
      <c r="D9" s="9"/>
      <c r="F9" s="42">
        <f>Funding!C4</f>
        <v>0</v>
      </c>
      <c r="G9" s="94" t="s">
        <v>39</v>
      </c>
      <c r="H9" s="95"/>
      <c r="I9" s="96"/>
    </row>
    <row r="10" spans="2:10" x14ac:dyDescent="0.35">
      <c r="D10" s="9"/>
      <c r="E10" s="9"/>
      <c r="F10" s="9"/>
      <c r="G10" s="9"/>
      <c r="H10" s="18"/>
      <c r="I10" s="18"/>
    </row>
    <row r="11" spans="2:10" ht="51.75" customHeight="1" x14ac:dyDescent="0.35">
      <c r="D11" s="9"/>
      <c r="E11" s="9"/>
      <c r="F11" s="86" t="s">
        <v>26</v>
      </c>
      <c r="G11" s="87"/>
      <c r="H11" s="87"/>
      <c r="I11" s="88"/>
    </row>
  </sheetData>
  <sheetProtection algorithmName="SHA-512" hashValue="f/99PEfbC4QLIufJIoWFLJm5sGQWFOkZRiKxMcaM3GT5nvPZ8ltYjYFpGybjQ6gisD978vjAb/2nNxPGzzQwgw==" saltValue="jZfySQEhGzJgjx6SaWnHaQ==" spinCount="100000" sheet="1" objects="1" scenarios="1"/>
  <mergeCells count="6">
    <mergeCell ref="F11:I11"/>
    <mergeCell ref="C8:E8"/>
    <mergeCell ref="H3:I3"/>
    <mergeCell ref="H4:I4"/>
    <mergeCell ref="G8:I8"/>
    <mergeCell ref="G9:I9"/>
  </mergeCells>
  <conditionalFormatting sqref="C8">
    <cfRule type="containsText" dxfId="9" priority="13" operator="containsText" text="FALSE">
      <formula>NOT(ISERROR(SEARCH("FALSE",C8)))</formula>
    </cfRule>
    <cfRule type="containsText" dxfId="8" priority="14" operator="containsText" text="higher than">
      <formula>NOT(ISERROR(SEARCH("higher than",C8)))</formula>
    </cfRule>
    <cfRule type="cellIs" dxfId="7" priority="15" operator="equal">
      <formula>"ERROR"</formula>
    </cfRule>
    <cfRule type="cellIs" dxfId="6" priority="16" operator="equal">
      <formula>"OK"</formula>
    </cfRule>
  </conditionalFormatting>
  <conditionalFormatting sqref="C5:F5">
    <cfRule type="containsText" dxfId="5" priority="2" operator="containsText" text="OK">
      <formula>NOT(ISERROR(SEARCH("OK",C5)))</formula>
    </cfRule>
    <cfRule type="containsText" dxfId="4" priority="3" operator="containsText" text="OK">
      <formula>NOT(ISERROR(SEARCH("OK",C5)))</formula>
    </cfRule>
    <cfRule type="containsText" dxfId="3" priority="4" operator="containsText" text="error">
      <formula>NOT(ISERROR(SEARCH("error",C5)))</formula>
    </cfRule>
  </conditionalFormatting>
  <conditionalFormatting sqref="J4">
    <cfRule type="containsText" dxfId="2" priority="1" operator="containsText" text="OK">
      <formula>NOT(ISERROR(SEARCH("OK",J4)))</formula>
    </cfRule>
    <cfRule type="containsText" dxfId="1" priority="10" operator="containsText" text="FALSE">
      <formula>NOT(ISERROR(SEARCH("FALSE",J4)))</formula>
    </cfRule>
    <cfRule type="containsText" dxfId="0" priority="12" operator="containsText" text=" are higher">
      <formula>NOT(ISERROR(SEARCH(" are higher",J4)))</formula>
    </cfRule>
  </conditionalFormatting>
  <pageMargins left="0.7" right="0.7" top="0.75" bottom="0.75" header="0.51180555555555551" footer="0.51180555555555551"/>
  <pageSetup paperSize="9" scale="44" firstPageNumber="0"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D122-A176-4802-8955-9A7A55F841FE}">
  <sheetPr codeName="Sheet1"/>
  <dimension ref="A1:F18"/>
  <sheetViews>
    <sheetView workbookViewId="0">
      <selection activeCell="M19" sqref="M19"/>
    </sheetView>
  </sheetViews>
  <sheetFormatPr defaultColWidth="8.7265625" defaultRowHeight="12.5" x14ac:dyDescent="0.25"/>
  <cols>
    <col min="1" max="16384" width="8.7265625" style="99"/>
  </cols>
  <sheetData>
    <row r="1" spans="1:6" ht="14" x14ac:dyDescent="0.3">
      <c r="A1" s="97" t="s">
        <v>0</v>
      </c>
      <c r="B1" s="98"/>
      <c r="C1" s="98"/>
      <c r="D1" s="98"/>
      <c r="E1" s="98"/>
      <c r="F1" s="98"/>
    </row>
    <row r="2" spans="1:6" ht="14" x14ac:dyDescent="0.3">
      <c r="A2" s="97" t="s">
        <v>1</v>
      </c>
      <c r="B2" s="98"/>
      <c r="C2" s="98"/>
      <c r="D2" s="98"/>
      <c r="E2" s="98"/>
      <c r="F2" s="98"/>
    </row>
    <row r="3" spans="1:6" ht="14" x14ac:dyDescent="0.3">
      <c r="A3" s="97" t="s">
        <v>2</v>
      </c>
      <c r="B3" s="98"/>
      <c r="C3" s="98"/>
      <c r="D3" s="98"/>
      <c r="E3" s="98"/>
      <c r="F3" s="98"/>
    </row>
    <row r="4" spans="1:6" ht="14" x14ac:dyDescent="0.3">
      <c r="A4" s="97" t="s">
        <v>3</v>
      </c>
      <c r="B4" s="98"/>
      <c r="C4" s="98"/>
      <c r="D4" s="98"/>
      <c r="E4" s="98"/>
      <c r="F4" s="98"/>
    </row>
    <row r="5" spans="1:6" x14ac:dyDescent="0.25">
      <c r="A5" s="98"/>
      <c r="B5" s="98"/>
      <c r="C5" s="98"/>
      <c r="D5" s="98"/>
      <c r="E5" s="98"/>
      <c r="F5" s="98"/>
    </row>
    <row r="6" spans="1:6" x14ac:dyDescent="0.25">
      <c r="A6" s="98"/>
      <c r="B6" s="98"/>
      <c r="C6" s="98"/>
      <c r="D6" s="98"/>
      <c r="E6" s="98"/>
      <c r="F6" s="98"/>
    </row>
    <row r="7" spans="1:6" ht="14" x14ac:dyDescent="0.3">
      <c r="A7" s="97" t="s">
        <v>4</v>
      </c>
      <c r="B7" s="98"/>
      <c r="C7" s="98"/>
      <c r="D7" s="98"/>
      <c r="E7" s="98"/>
      <c r="F7" s="98"/>
    </row>
    <row r="8" spans="1:6" ht="14" x14ac:dyDescent="0.3">
      <c r="A8" s="97" t="s">
        <v>5</v>
      </c>
      <c r="B8" s="98"/>
      <c r="C8" s="98"/>
      <c r="D8" s="98"/>
      <c r="E8" s="98"/>
      <c r="F8" s="98"/>
    </row>
    <row r="9" spans="1:6" x14ac:dyDescent="0.25">
      <c r="A9" s="98"/>
      <c r="B9" s="98"/>
      <c r="C9" s="98"/>
      <c r="D9" s="98"/>
      <c r="E9" s="98"/>
      <c r="F9" s="98"/>
    </row>
    <row r="10" spans="1:6" x14ac:dyDescent="0.25">
      <c r="A10" s="98" t="s">
        <v>6</v>
      </c>
      <c r="B10" s="98"/>
      <c r="C10" s="98"/>
      <c r="D10" s="98"/>
      <c r="E10" s="98"/>
      <c r="F10" s="98"/>
    </row>
    <row r="11" spans="1:6" x14ac:dyDescent="0.25">
      <c r="A11" s="98" t="s">
        <v>7</v>
      </c>
      <c r="B11" s="98"/>
      <c r="C11" s="98"/>
      <c r="D11" s="98"/>
      <c r="E11" s="98"/>
      <c r="F11" s="98"/>
    </row>
    <row r="12" spans="1:6" x14ac:dyDescent="0.25">
      <c r="A12" s="98" t="s">
        <v>8</v>
      </c>
      <c r="B12" s="98"/>
      <c r="C12" s="98"/>
      <c r="D12" s="98"/>
      <c r="E12" s="98"/>
      <c r="F12" s="98"/>
    </row>
    <row r="13" spans="1:6" x14ac:dyDescent="0.25">
      <c r="A13" s="98" t="s">
        <v>9</v>
      </c>
      <c r="B13" s="98"/>
      <c r="C13" s="98"/>
      <c r="D13" s="98"/>
      <c r="E13" s="98"/>
      <c r="F13" s="98"/>
    </row>
    <row r="14" spans="1:6" x14ac:dyDescent="0.25">
      <c r="A14" s="98"/>
      <c r="B14" s="98"/>
      <c r="C14" s="98"/>
      <c r="D14" s="98"/>
      <c r="E14" s="98"/>
      <c r="F14" s="98"/>
    </row>
    <row r="15" spans="1:6" x14ac:dyDescent="0.25">
      <c r="A15" s="98"/>
      <c r="B15" s="98"/>
      <c r="C15" s="98"/>
      <c r="D15" s="98"/>
      <c r="E15" s="98"/>
      <c r="F15" s="98"/>
    </row>
    <row r="16" spans="1:6" x14ac:dyDescent="0.25">
      <c r="A16" s="98"/>
      <c r="B16" s="98"/>
      <c r="C16" s="98"/>
      <c r="D16" s="98"/>
      <c r="E16" s="98"/>
      <c r="F16" s="98"/>
    </row>
    <row r="17" spans="1:6" x14ac:dyDescent="0.25">
      <c r="A17" s="98"/>
      <c r="B17" s="98"/>
      <c r="C17" s="98"/>
      <c r="D17" s="98"/>
      <c r="E17" s="98"/>
      <c r="F17" s="98"/>
    </row>
    <row r="18" spans="1:6" x14ac:dyDescent="0.25">
      <c r="A18" s="98"/>
      <c r="B18" s="98"/>
      <c r="C18" s="98"/>
      <c r="D18" s="98"/>
      <c r="E18" s="98"/>
      <c r="F18" s="98"/>
    </row>
  </sheetData>
  <sheetProtection algorithmName="SHA-512" hashValue="dATa6XoNQxQPU7Ao0T3XT2tO9hnDgKtxsPLSVXDjCgq0fsDBKcz+RqnsLXXMnuo5qK/RqyylCA1oz6aFlRZdMQ==" saltValue="vGobxYLNpj6Kq/70m+zpw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467c43-2779-4f42-b0cf-004e41097ae4">
      <Terms xmlns="http://schemas.microsoft.com/office/infopath/2007/PartnerControls"/>
    </lcf76f155ced4ddcb4097134ff3c332f>
    <TaxCatchAll xmlns="030deb57-0dae-4597-98ce-f12e19f767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BA33AB66E733E4885394FEFE3CEA618" ma:contentTypeVersion="15" ma:contentTypeDescription="Create a new document." ma:contentTypeScope="" ma:versionID="1112d938b1624395de5fe82e2ecde548">
  <xsd:schema xmlns:xsd="http://www.w3.org/2001/XMLSchema" xmlns:xs="http://www.w3.org/2001/XMLSchema" xmlns:p="http://schemas.microsoft.com/office/2006/metadata/properties" xmlns:ns2="030deb57-0dae-4597-98ce-f12e19f767f5" xmlns:ns3="d1467c43-2779-4f42-b0cf-004e41097ae4" targetNamespace="http://schemas.microsoft.com/office/2006/metadata/properties" ma:root="true" ma:fieldsID="6a2e87fa794fb4aad184b0eb2dc6f9cb" ns2:_="" ns3:_="">
    <xsd:import namespace="030deb57-0dae-4597-98ce-f12e19f767f5"/>
    <xsd:import namespace="d1467c43-2779-4f42-b0cf-004e41097ae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deb57-0dae-4597-98ce-f12e19f767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625caeb-92b5-406f-9970-ed674ea69023}" ma:internalName="TaxCatchAll" ma:showField="CatchAllData" ma:web="030deb57-0dae-4597-98ce-f12e19f767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467c43-2779-4f42-b0cf-004e41097ae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0e5cd8c-d9f9-40e0-8c25-32eee4f280e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F75681-3D2B-4452-B73E-2659BD4DDFE1}">
  <ds:schemaRefs>
    <ds:schemaRef ds:uri="http://schemas.microsoft.com/office/2006/metadata/properties"/>
    <ds:schemaRef ds:uri="http://schemas.microsoft.com/office/infopath/2007/PartnerControls"/>
    <ds:schemaRef ds:uri="d1467c43-2779-4f42-b0cf-004e41097ae4"/>
    <ds:schemaRef ds:uri="030deb57-0dae-4597-98ce-f12e19f767f5"/>
  </ds:schemaRefs>
</ds:datastoreItem>
</file>

<file path=customXml/itemProps2.xml><?xml version="1.0" encoding="utf-8"?>
<ds:datastoreItem xmlns:ds="http://schemas.openxmlformats.org/officeDocument/2006/customXml" ds:itemID="{944E33BC-8D9B-44D3-AF73-D3083B64D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deb57-0dae-4597-98ce-f12e19f767f5"/>
    <ds:schemaRef ds:uri="d1467c43-2779-4f42-b0cf-004e41097a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92465D-EB39-4BD1-A2FD-5B7888D8F0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vt:lpstr>
      <vt:lpstr>Applicant</vt:lpstr>
      <vt:lpstr>Funding</vt:lpstr>
      <vt:lpstr>Cash-flow forecast</vt:lpstr>
      <vt:lpstr>Budget per cost category</vt:lpstr>
      <vt:lpstr>Sheet3</vt:lpstr>
      <vt:lpstr>Applicant!Print_Area</vt:lpstr>
      <vt:lpstr>'Budget per cost category'!Print_Area</vt:lpstr>
      <vt:lpstr>'Cash-flow forecast'!Print_Area</vt:lpstr>
      <vt:lpstr>Funding!Print_Area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 Martinez | EIT CC</dc:creator>
  <cp:keywords/>
  <dc:description/>
  <cp:lastModifiedBy>Paulina Pstrągowska | EIT Culture &amp; Creativity</cp:lastModifiedBy>
  <cp:revision/>
  <dcterms:created xsi:type="dcterms:W3CDTF">2025-02-06T09:12:07Z</dcterms:created>
  <dcterms:modified xsi:type="dcterms:W3CDTF">2026-08-13T08:53:22Z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0x010100ABA33AB66E733E4885394FEFE3CEA618</vt:lpwstr>
  </property>
  <property fmtid="{D5CDD505-2E9C-101B-9397-08002B2CF9AE}" pid="3" name="MediaServiceImageTags">
    <vt:lpwstr/>
  </property>
</Properties>
</file>